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9216" firstSheet="1" activeTab="2"/>
  </bookViews>
  <sheets>
    <sheet name="AFFLUENZA 2019-05-26" sheetId="1" r:id="rId1"/>
    <sheet name="LISTA 2019-05-26" sheetId="2" r:id="rId2"/>
    <sheet name="PREFERENZE 2019-05-26" sheetId="3" r:id="rId3"/>
  </sheets>
  <definedNames>
    <definedName name="_xlnm.Print_Area" localSheetId="1">'LISTA 2019-05-26'!$A$2:$U$35</definedName>
  </definedNames>
  <calcPr fullCalcOnLoad="1"/>
</workbook>
</file>

<file path=xl/sharedStrings.xml><?xml version="1.0" encoding="utf-8"?>
<sst xmlns="http://schemas.openxmlformats.org/spreadsheetml/2006/main" count="309" uniqueCount="265">
  <si>
    <t>N.LISTA</t>
  </si>
  <si>
    <t>LISTA</t>
  </si>
  <si>
    <t>PARTITO DEMOCRATICO</t>
  </si>
  <si>
    <t>SVP</t>
  </si>
  <si>
    <t>TOTALE</t>
  </si>
  <si>
    <t>SCHEDE BIANCHE</t>
  </si>
  <si>
    <t>SCHEDE NULLE</t>
  </si>
  <si>
    <t>SCHEDE CONTESTATE</t>
  </si>
  <si>
    <t>MOVIMENTO 5 STELLE</t>
  </si>
  <si>
    <t>EUROPA VERDE</t>
  </si>
  <si>
    <t>LEGA SALVINI PREMIER</t>
  </si>
  <si>
    <t>GIORGIA MELONI – FRATELLI D'ITALIA</t>
  </si>
  <si>
    <t>PARTITO PIRATA</t>
  </si>
  <si>
    <t>IL POPOLO DELLA FAMIGLIA</t>
  </si>
  <si>
    <t>PARTITO ANIMALISTA</t>
  </si>
  <si>
    <t>LA SINISTRA</t>
  </si>
  <si>
    <t>PPA POPOLO PARTITE IVA</t>
  </si>
  <si>
    <t>PIÙ EUROPA</t>
  </si>
  <si>
    <t>POPOLARI PER L’ITALIA</t>
  </si>
  <si>
    <t>FORZA NUOVA</t>
  </si>
  <si>
    <t>BERLUSCONI – FORZA ITALIA</t>
  </si>
  <si>
    <t>PARTITO COMUNISTA</t>
  </si>
  <si>
    <t>CASAPOUND – DESTRE UNITE</t>
  </si>
  <si>
    <t>SEZ. 1</t>
  </si>
  <si>
    <t>SEZ. 2</t>
  </si>
  <si>
    <t>SEZ. 3</t>
  </si>
  <si>
    <t>SEZ. 4</t>
  </si>
  <si>
    <t>SEZ. 5</t>
  </si>
  <si>
    <t>SEZ. 6</t>
  </si>
  <si>
    <t>SEZ. 7</t>
  </si>
  <si>
    <t xml:space="preserve">VOTI DI LISTA </t>
  </si>
  <si>
    <t>NUMERO D'ORDINE DELLE LISTE</t>
  </si>
  <si>
    <t>DESCRIZIONE LISTA</t>
  </si>
  <si>
    <t>NUMERO D'ORDINE DEI CANDIDATI</t>
  </si>
  <si>
    <t>COGNOME E NOME</t>
  </si>
  <si>
    <t>VOTI DI PREFERENZA</t>
  </si>
  <si>
    <t>VOTI DI LISTA VALIDI</t>
  </si>
  <si>
    <t>ZAMBONI SILVIA</t>
  </si>
  <si>
    <t>BONELLI ANGELO</t>
  </si>
  <si>
    <t>BERTOGALLI CHIARA</t>
  </si>
  <si>
    <t>AFFRONTE MARCO</t>
  </si>
  <si>
    <t>BELPOGGI FIORELLA</t>
  </si>
  <si>
    <t>LANTSCHNER NORBERT</t>
  </si>
  <si>
    <t>CIMOLINO TIZIANA</t>
  </si>
  <si>
    <t>NAVA DAVIDE</t>
  </si>
  <si>
    <t>LO FATOU BORO</t>
  </si>
  <si>
    <t>BROMBIN ALICE</t>
  </si>
  <si>
    <t>FORTUNI EUGENIA</t>
  </si>
  <si>
    <t>KIENZL JUDITH</t>
  </si>
  <si>
    <t>PRASEL GIUSEPPE</t>
  </si>
  <si>
    <t>SACCONE LUCA</t>
  </si>
  <si>
    <t>VALPIANA MASSIMO</t>
  </si>
  <si>
    <t>SALVINI MATTEO</t>
  </si>
  <si>
    <t>BASSO ALESSANDRA</t>
  </si>
  <si>
    <t>BIZZOTTO MARA</t>
  </si>
  <si>
    <t>BORCHIA PAOLO</t>
  </si>
  <si>
    <t>CIPRIANI VALLI'</t>
  </si>
  <si>
    <t>CONTE ROSANNA</t>
  </si>
  <si>
    <t>DA RE GIANANTONIO</t>
  </si>
  <si>
    <t>DREOSTO MARCO</t>
  </si>
  <si>
    <t>GAZZINI MATTEO</t>
  </si>
  <si>
    <t>GHIDONI PAOLA</t>
  </si>
  <si>
    <t>GHILARDELLI MANUEL</t>
  </si>
  <si>
    <t>LIZZI ELENA</t>
  </si>
  <si>
    <t>OCCHI EMILIANO</t>
  </si>
  <si>
    <t>PADOVANI GABRIELE</t>
  </si>
  <si>
    <t>RENTO ILENIA</t>
  </si>
  <si>
    <t>MELONI GIORGIA</t>
  </si>
  <si>
    <t>BERLATO SERGIO ANTONIO</t>
  </si>
  <si>
    <t>BOLZONELLA CRISTIAN</t>
  </si>
  <si>
    <t>CIRIANI LUCA</t>
  </si>
  <si>
    <t>DALFIUME RENATA</t>
  </si>
  <si>
    <t>DOTTO ISABELLA</t>
  </si>
  <si>
    <t>FACCI MICHELE</t>
  </si>
  <si>
    <t>GARDINI ELISABETTA</t>
  </si>
  <si>
    <t>GEROSA FRANCESCA</t>
  </si>
  <si>
    <t>MANZAN GIULIA</t>
  </si>
  <si>
    <t>MARIOTTI MASSIMO</t>
  </si>
  <si>
    <t>PIETRELLA FABIO</t>
  </si>
  <si>
    <t>SANDRIN MARIA CRISTINA</t>
  </si>
  <si>
    <t>SERNAGIOTTO REMO</t>
  </si>
  <si>
    <t>STELLA GIANFRANCO</t>
  </si>
  <si>
    <t>GUBELLO LUIGI</t>
  </si>
  <si>
    <t>CALCAGNO STEFANIA</t>
  </si>
  <si>
    <t>COSSALTER GIUSEPPE</t>
  </si>
  <si>
    <t>BARGU CRISTINA DIANA</t>
  </si>
  <si>
    <t>GUERKIAN ARAM</t>
  </si>
  <si>
    <t>PIATTELLI VALENTINA</t>
  </si>
  <si>
    <t>DI LIBERTO LUIGI</t>
  </si>
  <si>
    <t>PIEVATOLO MARIA CHIARA</t>
  </si>
  <si>
    <t>DE CARLI MIRKO</t>
  </si>
  <si>
    <t>GALLOSI CLARA</t>
  </si>
  <si>
    <t>CAMPELLO VLADIMIRO</t>
  </si>
  <si>
    <t>NERI LAURA</t>
  </si>
  <si>
    <t>AZZALIN ROBERTO</t>
  </si>
  <si>
    <t>CONDURSO CARLA</t>
  </si>
  <si>
    <t>GUALANDI ROBERTO</t>
  </si>
  <si>
    <t>BIAGI EMANUELA</t>
  </si>
  <si>
    <t>GANZ PAOLA</t>
  </si>
  <si>
    <t>CERIELLO CRISTIANO</t>
  </si>
  <si>
    <t>RAVICINI ANNA TONIA</t>
  </si>
  <si>
    <t>MUSSACCHIO ALBERTO</t>
  </si>
  <si>
    <t>ZANIN LUISANTONIO</t>
  </si>
  <si>
    <t>MONTORO ALBERTO</t>
  </si>
  <si>
    <t>BRUNO ANNUNZIATA</t>
  </si>
  <si>
    <t>RINALDINI DANIELA</t>
  </si>
  <si>
    <t>CAMPANA ISABELLA</t>
  </si>
  <si>
    <t>CALENDA CARLO</t>
  </si>
  <si>
    <t>GUALMINI ELISABETTA</t>
  </si>
  <si>
    <t>DE CASTRO PAOLO</t>
  </si>
  <si>
    <t>VARIATI ACHILLE</t>
  </si>
  <si>
    <t>DE MONTE ISABELLA</t>
  </si>
  <si>
    <t>BATTISTON ROBERTO</t>
  </si>
  <si>
    <t>KYENGE KASHETU</t>
  </si>
  <si>
    <t>CALO' ANTONIO SILVIO</t>
  </si>
  <si>
    <t>GUERRA MARIA CECILIA</t>
  </si>
  <si>
    <t>HONSELL FURIO</t>
  </si>
  <si>
    <t>MORETTI ALESSANDRA</t>
  </si>
  <si>
    <t>SANTINI MASSIMILIANO</t>
  </si>
  <si>
    <t>MORI ROBERTA</t>
  </si>
  <si>
    <t>PUGLISI FRANCESCA</t>
  </si>
  <si>
    <t>PUPPATO LAURA</t>
  </si>
  <si>
    <t>PRODI SILVIA</t>
  </si>
  <si>
    <t>CERVI ADELMO</t>
  </si>
  <si>
    <t>CENTERIN ALESSIA</t>
  </si>
  <si>
    <t>AIT YAHYA ISMAIL</t>
  </si>
  <si>
    <t>DE BIASI MARTINE</t>
  </si>
  <si>
    <t>BELLAVITE ANDREA</t>
  </si>
  <si>
    <t>DE BIASIO LUISA</t>
  </si>
  <si>
    <t>COLLINA MAURO</t>
  </si>
  <si>
    <t>MANCINI CHIARA</t>
  </si>
  <si>
    <t>FURLANIC IZTOK</t>
  </si>
  <si>
    <t>MAZZONI ELENA</t>
  </si>
  <si>
    <t>GIANOLLA GIACOMO</t>
  </si>
  <si>
    <t>ZANDONELLA FRACCHIEL MARIA CHIARA</t>
  </si>
  <si>
    <t>POZZOBON FAUSTO</t>
  </si>
  <si>
    <t>SEGATTA MATTEO</t>
  </si>
  <si>
    <t>MALANDRUCCO MANUELA</t>
  </si>
  <si>
    <t>LA TRIGLIA PAOLO</t>
  </si>
  <si>
    <t>AUTRET BRIGITTE MARIE</t>
  </si>
  <si>
    <t>FRANCHI LORENZO</t>
  </si>
  <si>
    <t>GALLI TORINI SAVERIO</t>
  </si>
  <si>
    <t>MARCIANO' MARIA</t>
  </si>
  <si>
    <t>BEDEI MADDALENA</t>
  </si>
  <si>
    <t>AMATO UMBERTO</t>
  </si>
  <si>
    <t>CONDORELLI SIMONE</t>
  </si>
  <si>
    <t>PIZZAROTTI FEDERICO</t>
  </si>
  <si>
    <t>MANZI SILVJA</t>
  </si>
  <si>
    <t>DAVERIO PHILIPPE LOUIS FRANCOIS</t>
  </si>
  <si>
    <t>SABBATI FEDERICA</t>
  </si>
  <si>
    <t>FUSIGNANI EUGENIO</t>
  </si>
  <si>
    <t>CINTI LUCIANI RITA</t>
  </si>
  <si>
    <t>YUSUF MOHAMUD LAYLA</t>
  </si>
  <si>
    <t>HOLZEISEN RENATE</t>
  </si>
  <si>
    <t>ANDRIAN GIORGIO</t>
  </si>
  <si>
    <t>ANTONINI LAURA</t>
  </si>
  <si>
    <t>BORRELLI DAVID</t>
  </si>
  <si>
    <t>CHIANTONI ALESSANDRA</t>
  </si>
  <si>
    <t>DE ANDREIS MARCO</t>
  </si>
  <si>
    <t>PASETTO GIORGIO</t>
  </si>
  <si>
    <t>ROLLERI FRANCESCO</t>
  </si>
  <si>
    <t>PIGNEDOLI SABRINA</t>
  </si>
  <si>
    <t>ZULLO MARCO</t>
  </si>
  <si>
    <t>DAL CIN VIVIANA</t>
  </si>
  <si>
    <t>GUATTERI ALESSANDRA</t>
  </si>
  <si>
    <t>FOCHI CLAUDIO</t>
  </si>
  <si>
    <t>PISEDDU CLAUDIA</t>
  </si>
  <si>
    <t>DIAZ CRESCITELLI MATIAS EDUARDO</t>
  </si>
  <si>
    <t>DAL ZOTTO CINZIA</t>
  </si>
  <si>
    <t>CANDIELLO ANTONIO</t>
  </si>
  <si>
    <t>MENNELLA ULDERICA</t>
  </si>
  <si>
    <t>FRANCHINI CARLA</t>
  </si>
  <si>
    <t>LANTINO SALVATORE</t>
  </si>
  <si>
    <t>CONTRO SIMONE</t>
  </si>
  <si>
    <t>ZANELLA CRISTIANO</t>
  </si>
  <si>
    <t>TAROLLI IVO</t>
  </si>
  <si>
    <t>D'IMPERIO MILENA</t>
  </si>
  <si>
    <t>GOTTARELLI PAOLO</t>
  </si>
  <si>
    <t>FRANCH MONICA</t>
  </si>
  <si>
    <t>CHIUCCHI GIOVANNI</t>
  </si>
  <si>
    <t>ARBIA SILVANA</t>
  </si>
  <si>
    <t>MONTALTO PASQUALE</t>
  </si>
  <si>
    <t>PANGALLO FRANCESCA</t>
  </si>
  <si>
    <t>LAGANA' MICHELE</t>
  </si>
  <si>
    <t>TROMBETTA MARIA GRAZIA</t>
  </si>
  <si>
    <t>SACCO VALENTINO ANTONIO</t>
  </si>
  <si>
    <t>TOSELLI PATRIZIA</t>
  </si>
  <si>
    <t>MIGLIORINI AGOSTINO</t>
  </si>
  <si>
    <t>VETTORELLO MANUELA</t>
  </si>
  <si>
    <t>MONDINI ANDREA</t>
  </si>
  <si>
    <t>FIORE ROBERTO</t>
  </si>
  <si>
    <t>AUGELLO ALESSIA</t>
  </si>
  <si>
    <t>CASTELLINI LUCA</t>
  </si>
  <si>
    <t>LEARDINI LUCA</t>
  </si>
  <si>
    <t>CALLARELLI GLORIA</t>
  </si>
  <si>
    <t>FOTI CATERINA</t>
  </si>
  <si>
    <t>DAMIANO LORENZO</t>
  </si>
  <si>
    <t>VENIR STEFANIA</t>
  </si>
  <si>
    <t>OLIVOTTO MICHELE</t>
  </si>
  <si>
    <t>BARBIERATO FRANCESCA</t>
  </si>
  <si>
    <t>CORSO FEDERICO</t>
  </si>
  <si>
    <t>SASSO GIULIA</t>
  </si>
  <si>
    <t>CONSOLI FIORENZO</t>
  </si>
  <si>
    <t>MARZARI EMMA</t>
  </si>
  <si>
    <t>CIRELLA STEFANO</t>
  </si>
  <si>
    <t>BERLUSCONI SILVIO</t>
  </si>
  <si>
    <t>SAVINO SANDRA</t>
  </si>
  <si>
    <t>PIVETTI IRENE MARIA</t>
  </si>
  <si>
    <t>TOFFANIN ROBERTA</t>
  </si>
  <si>
    <t>CASTALDINI VALENTINA</t>
  </si>
  <si>
    <t>CROSATO EMANUELE</t>
  </si>
  <si>
    <t>FOLCHINI CRISTINA</t>
  </si>
  <si>
    <t>GIORGETTI ILARIA</t>
  </si>
  <si>
    <t>GIROLAMI PAOLA</t>
  </si>
  <si>
    <t>LESO ANNA</t>
  </si>
  <si>
    <t>MALOSSINI MARIO</t>
  </si>
  <si>
    <t>PAPA GIUSEPPE</t>
  </si>
  <si>
    <t>POSTERARO ALFREDO</t>
  </si>
  <si>
    <t>TOSETTO MATTEO</t>
  </si>
  <si>
    <t>ZOGGIA VALERIO</t>
  </si>
  <si>
    <t>DORFMANN HERBERT</t>
  </si>
  <si>
    <t>SEGNANA CLAUDIA</t>
  </si>
  <si>
    <t>MUTSCHLECHNER KLAUS</t>
  </si>
  <si>
    <t>VALENTINCIC MARTINA</t>
  </si>
  <si>
    <t>VON DELLEMANN OTTO</t>
  </si>
  <si>
    <t>PLANK SONJA ANNA</t>
  </si>
  <si>
    <t>RIZZO MARCO</t>
  </si>
  <si>
    <t>BERGAMENI LAURA</t>
  </si>
  <si>
    <t>VISENTIN CANZIO GIUSEPPE</t>
  </si>
  <si>
    <t>TRACUZZI SPADARO ROSANNA</t>
  </si>
  <si>
    <t>APOSTOLOU GEORGIOS</t>
  </si>
  <si>
    <t>SARTOGO ISABELLA</t>
  </si>
  <si>
    <t>BERTINELLI UGO</t>
  </si>
  <si>
    <t>GIANNINI DANIELA</t>
  </si>
  <si>
    <t>STEFANI SILVIA</t>
  </si>
  <si>
    <t>TRAPASSI MARCO</t>
  </si>
  <si>
    <t>BASTONE GIOVANNA</t>
  </si>
  <si>
    <t>LA CHINA ALESSIO</t>
  </si>
  <si>
    <t>D'ANTONI ELEONORA</t>
  </si>
  <si>
    <t>MISTULLO ALESSANDRO</t>
  </si>
  <si>
    <t>CHILELLI GIANMARCO</t>
  </si>
  <si>
    <t>DI STEFANO SIMONE</t>
  </si>
  <si>
    <t>UCCELLO ELISABETTA</t>
  </si>
  <si>
    <t>BONAZZA ANDREA</t>
  </si>
  <si>
    <t>BUSSINELLO ROBERTO</t>
  </si>
  <si>
    <t>CARDONA CARLO ANDREA</t>
  </si>
  <si>
    <t>CLUN FRANCESCO</t>
  </si>
  <si>
    <t>DE NUNZIO ROSA</t>
  </si>
  <si>
    <t>GAGLIANO CLAUDIA</t>
  </si>
  <si>
    <t>MARCANTE STEFANIA</t>
  </si>
  <si>
    <t>MORA PIER PAOLO</t>
  </si>
  <si>
    <t>MORI MARCO</t>
  </si>
  <si>
    <t>PILLONI GIULIA</t>
  </si>
  <si>
    <t>PORTARO KATIA</t>
  </si>
  <si>
    <t>PUGLISI GHIZZI MAURIZIO</t>
  </si>
  <si>
    <t>TESS MONICA</t>
  </si>
  <si>
    <t>TOTALE VOTI VALIDI ALLE LISTE</t>
  </si>
  <si>
    <t>M</t>
  </si>
  <si>
    <t>F</t>
  </si>
  <si>
    <t>TOT</t>
  </si>
  <si>
    <t>ORE 23</t>
  </si>
  <si>
    <t xml:space="preserve">TOTALI  </t>
  </si>
  <si>
    <t>sommano</t>
  </si>
  <si>
    <t>Comune di DUE CARRARE</t>
  </si>
  <si>
    <t>COMUNE DI DUE CARRARE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</si>
</sst>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0"/>
    </font>
    <font>
      <b/>
      <sz val="7.3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right" vertical="center" wrapText="1"/>
    </xf>
    <xf numFmtId="1" fontId="4" fillId="0" borderId="26" xfId="0" applyNumberFormat="1" applyFont="1" applyBorder="1" applyAlignment="1">
      <alignment horizontal="right" vertical="center" wrapText="1"/>
    </xf>
    <xf numFmtId="1" fontId="4" fillId="0" borderId="27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1" fontId="4" fillId="0" borderId="13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5" fillId="33" borderId="38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3" fontId="1" fillId="0" borderId="36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1" fillId="0" borderId="36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34" xfId="0" applyBorder="1" applyAlignment="1">
      <alignment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1" fontId="4" fillId="0" borderId="16" xfId="0" applyNumberFormat="1" applyFont="1" applyBorder="1" applyAlignment="1" applyProtection="1" quotePrefix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3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"/>
          <c:w val="0.907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'LISTA 2019-05-26'!$B$4:$B$20</c:f>
              <c:strCache/>
            </c:strRef>
          </c:cat>
          <c:val>
            <c:numRef>
              <c:f>'LISTA 2019-05-26'!$J$4:$J$20</c:f>
              <c:numCache/>
            </c:numRef>
          </c:val>
        </c:ser>
        <c:axId val="10871445"/>
        <c:axId val="30734142"/>
      </c:bar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34225"/>
          <c:w val="0.065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</xdr:row>
      <xdr:rowOff>47625</xdr:rowOff>
    </xdr:from>
    <xdr:to>
      <xdr:col>20</xdr:col>
      <xdr:colOff>400050</xdr:colOff>
      <xdr:row>25</xdr:row>
      <xdr:rowOff>219075</xdr:rowOff>
    </xdr:to>
    <xdr:graphicFrame>
      <xdr:nvGraphicFramePr>
        <xdr:cNvPr id="1" name="Chart 2"/>
        <xdr:cNvGraphicFramePr/>
      </xdr:nvGraphicFramePr>
      <xdr:xfrm>
        <a:off x="8696325" y="219075"/>
        <a:ext cx="62674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421875" style="3" bestFit="1" customWidth="1"/>
    <col min="2" max="3" width="9.140625" style="2" customWidth="1"/>
  </cols>
  <sheetData>
    <row r="1" ht="12.75">
      <c r="A1" s="107" t="s">
        <v>263</v>
      </c>
    </row>
    <row r="2" spans="1:4" ht="12.75">
      <c r="A2" s="4"/>
      <c r="B2" s="44"/>
      <c r="C2" s="44"/>
      <c r="D2" s="97"/>
    </row>
    <row r="3" spans="1:4" ht="13.5" thickBot="1">
      <c r="A3" s="4"/>
      <c r="B3" s="44"/>
      <c r="C3" s="44"/>
      <c r="D3" s="96"/>
    </row>
    <row r="4" spans="1:4" ht="13.5" thickBot="1">
      <c r="A4" s="89" t="s">
        <v>260</v>
      </c>
      <c r="B4" s="42" t="s">
        <v>257</v>
      </c>
      <c r="C4" s="90" t="s">
        <v>258</v>
      </c>
      <c r="D4" s="91" t="s">
        <v>259</v>
      </c>
    </row>
    <row r="5" spans="1:4" ht="12.75">
      <c r="A5" s="92">
        <v>1</v>
      </c>
      <c r="B5" s="98">
        <v>333</v>
      </c>
      <c r="C5" s="99">
        <v>316</v>
      </c>
      <c r="D5" s="93">
        <f>SUM(B5:C5)</f>
        <v>649</v>
      </c>
    </row>
    <row r="6" spans="1:4" ht="12.75">
      <c r="A6" s="94">
        <v>2</v>
      </c>
      <c r="B6" s="100">
        <v>376</v>
      </c>
      <c r="C6" s="101">
        <v>353</v>
      </c>
      <c r="D6" s="95">
        <f aca="true" t="shared" si="0" ref="D6:D11">SUM(B6:C6)</f>
        <v>729</v>
      </c>
    </row>
    <row r="7" spans="1:4" ht="12.75">
      <c r="A7" s="94">
        <v>3</v>
      </c>
      <c r="B7" s="100">
        <v>325</v>
      </c>
      <c r="C7" s="101">
        <v>300</v>
      </c>
      <c r="D7" s="95">
        <f t="shared" si="0"/>
        <v>625</v>
      </c>
    </row>
    <row r="8" spans="1:4" ht="12.75">
      <c r="A8" s="94">
        <v>4</v>
      </c>
      <c r="B8" s="100">
        <v>334</v>
      </c>
      <c r="C8" s="101">
        <v>311</v>
      </c>
      <c r="D8" s="95">
        <f t="shared" si="0"/>
        <v>645</v>
      </c>
    </row>
    <row r="9" spans="1:4" ht="12.75">
      <c r="A9" s="94">
        <v>5</v>
      </c>
      <c r="B9" s="100">
        <v>337</v>
      </c>
      <c r="C9" s="101">
        <v>321</v>
      </c>
      <c r="D9" s="95">
        <f t="shared" si="0"/>
        <v>658</v>
      </c>
    </row>
    <row r="10" spans="1:4" ht="12.75">
      <c r="A10" s="94">
        <v>6</v>
      </c>
      <c r="B10" s="100">
        <v>309</v>
      </c>
      <c r="C10" s="101">
        <v>325</v>
      </c>
      <c r="D10" s="95">
        <f t="shared" si="0"/>
        <v>634</v>
      </c>
    </row>
    <row r="11" spans="1:4" ht="13.5" thickBot="1">
      <c r="A11" s="94">
        <v>7</v>
      </c>
      <c r="B11" s="100">
        <v>393</v>
      </c>
      <c r="C11" s="101">
        <v>397</v>
      </c>
      <c r="D11" s="95">
        <f t="shared" si="0"/>
        <v>790</v>
      </c>
    </row>
    <row r="12" spans="1:4" s="1" customFormat="1" ht="13.5" thickBot="1">
      <c r="A12" s="105" t="s">
        <v>262</v>
      </c>
      <c r="B12" s="42">
        <f>SUM(B5:B11)</f>
        <v>2407</v>
      </c>
      <c r="C12" s="90">
        <f>SUM(C5:C11)</f>
        <v>2323</v>
      </c>
      <c r="D12" s="106">
        <f>SUM(D5:D11)</f>
        <v>4730</v>
      </c>
    </row>
  </sheetData>
  <sheetProtection/>
  <printOptions/>
  <pageMargins left="0.75" right="0.75" top="1" bottom="1" header="0.5" footer="0.5"/>
  <pageSetup horizontalDpi="600" verticalDpi="600" orientation="landscape" paperSize="8" r:id="rId1"/>
  <ignoredErrors>
    <ignoredError sqref="D2:D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8.28125" style="3" bestFit="1" customWidth="1"/>
    <col min="2" max="2" width="36.8515625" style="0" bestFit="1" customWidth="1"/>
    <col min="3" max="9" width="10.140625" style="0" customWidth="1"/>
    <col min="10" max="10" width="10.8515625" style="79" customWidth="1"/>
  </cols>
  <sheetData>
    <row r="1" ht="13.5" thickBot="1">
      <c r="A1" s="107" t="s">
        <v>264</v>
      </c>
    </row>
    <row r="2" spans="3:10" ht="27" customHeight="1" thickBot="1">
      <c r="C2" s="108" t="s">
        <v>30</v>
      </c>
      <c r="D2" s="109"/>
      <c r="E2" s="109"/>
      <c r="F2" s="109"/>
      <c r="G2" s="109"/>
      <c r="H2" s="109"/>
      <c r="I2" s="109"/>
      <c r="J2" s="110"/>
    </row>
    <row r="3" spans="1:10" s="1" customFormat="1" ht="13.5" thickBot="1">
      <c r="A3" s="55" t="s">
        <v>0</v>
      </c>
      <c r="B3" s="56" t="s">
        <v>1</v>
      </c>
      <c r="C3" s="42" t="s">
        <v>23</v>
      </c>
      <c r="D3" s="43" t="s">
        <v>24</v>
      </c>
      <c r="E3" s="43" t="s">
        <v>25</v>
      </c>
      <c r="F3" s="43" t="s">
        <v>26</v>
      </c>
      <c r="G3" s="43" t="s">
        <v>27</v>
      </c>
      <c r="H3" s="43" t="s">
        <v>28</v>
      </c>
      <c r="I3" s="43" t="s">
        <v>29</v>
      </c>
      <c r="J3" s="71" t="s">
        <v>4</v>
      </c>
    </row>
    <row r="4" spans="1:10" ht="12.75">
      <c r="A4" s="53">
        <v>1</v>
      </c>
      <c r="B4" s="54" t="s">
        <v>9</v>
      </c>
      <c r="C4" s="59">
        <v>21</v>
      </c>
      <c r="D4" s="60">
        <v>18</v>
      </c>
      <c r="E4" s="60">
        <v>18</v>
      </c>
      <c r="F4" s="60">
        <v>15</v>
      </c>
      <c r="G4" s="60">
        <v>18</v>
      </c>
      <c r="H4" s="60">
        <v>13</v>
      </c>
      <c r="I4" s="60">
        <v>15</v>
      </c>
      <c r="J4" s="72">
        <f aca="true" t="shared" si="0" ref="J4:J20">SUM(C4:I4)</f>
        <v>118</v>
      </c>
    </row>
    <row r="5" spans="1:10" ht="12.75">
      <c r="A5" s="47">
        <v>2</v>
      </c>
      <c r="B5" s="45" t="s">
        <v>10</v>
      </c>
      <c r="C5" s="61">
        <v>324</v>
      </c>
      <c r="D5" s="62">
        <v>334</v>
      </c>
      <c r="E5" s="62">
        <v>268</v>
      </c>
      <c r="F5" s="62">
        <v>361</v>
      </c>
      <c r="G5" s="62">
        <v>327</v>
      </c>
      <c r="H5" s="62">
        <v>310</v>
      </c>
      <c r="I5" s="62">
        <v>445</v>
      </c>
      <c r="J5" s="73">
        <f t="shared" si="0"/>
        <v>2369</v>
      </c>
    </row>
    <row r="6" spans="1:10" ht="12.75">
      <c r="A6" s="47">
        <v>3</v>
      </c>
      <c r="B6" s="45" t="s">
        <v>11</v>
      </c>
      <c r="C6" s="61">
        <v>42</v>
      </c>
      <c r="D6" s="62">
        <v>53</v>
      </c>
      <c r="E6" s="62">
        <v>40</v>
      </c>
      <c r="F6" s="62">
        <v>46</v>
      </c>
      <c r="G6" s="62">
        <v>53</v>
      </c>
      <c r="H6" s="62">
        <v>49</v>
      </c>
      <c r="I6" s="62">
        <v>63</v>
      </c>
      <c r="J6" s="73">
        <f t="shared" si="0"/>
        <v>346</v>
      </c>
    </row>
    <row r="7" spans="1:10" ht="12.75">
      <c r="A7" s="47">
        <v>4</v>
      </c>
      <c r="B7" s="45" t="s">
        <v>12</v>
      </c>
      <c r="C7" s="61">
        <v>2</v>
      </c>
      <c r="D7" s="62">
        <v>2</v>
      </c>
      <c r="E7" s="62">
        <v>0</v>
      </c>
      <c r="F7" s="62">
        <v>1</v>
      </c>
      <c r="G7" s="62">
        <v>0</v>
      </c>
      <c r="H7" s="62">
        <v>0</v>
      </c>
      <c r="I7" s="62">
        <v>1</v>
      </c>
      <c r="J7" s="73">
        <f t="shared" si="0"/>
        <v>6</v>
      </c>
    </row>
    <row r="8" spans="1:10" ht="12.75">
      <c r="A8" s="47">
        <v>5</v>
      </c>
      <c r="B8" s="45" t="s">
        <v>13</v>
      </c>
      <c r="C8" s="61">
        <v>1</v>
      </c>
      <c r="D8" s="62">
        <v>3</v>
      </c>
      <c r="E8" s="62">
        <v>5</v>
      </c>
      <c r="F8" s="62">
        <v>0</v>
      </c>
      <c r="G8" s="62">
        <v>0</v>
      </c>
      <c r="H8" s="62">
        <v>1</v>
      </c>
      <c r="I8" s="62">
        <v>2</v>
      </c>
      <c r="J8" s="73">
        <f t="shared" si="0"/>
        <v>12</v>
      </c>
    </row>
    <row r="9" spans="1:10" ht="12.75">
      <c r="A9" s="47">
        <v>6</v>
      </c>
      <c r="B9" s="45" t="s">
        <v>14</v>
      </c>
      <c r="C9" s="61">
        <v>3</v>
      </c>
      <c r="D9" s="62">
        <v>6</v>
      </c>
      <c r="E9" s="62">
        <v>3</v>
      </c>
      <c r="F9" s="62">
        <v>4</v>
      </c>
      <c r="G9" s="62">
        <v>5</v>
      </c>
      <c r="H9" s="62">
        <v>2</v>
      </c>
      <c r="I9" s="62">
        <v>7</v>
      </c>
      <c r="J9" s="73">
        <f t="shared" si="0"/>
        <v>30</v>
      </c>
    </row>
    <row r="10" spans="1:10" ht="12.75">
      <c r="A10" s="47">
        <v>7</v>
      </c>
      <c r="B10" s="45" t="s">
        <v>2</v>
      </c>
      <c r="C10" s="61">
        <v>123</v>
      </c>
      <c r="D10" s="62">
        <v>143</v>
      </c>
      <c r="E10" s="62">
        <v>151</v>
      </c>
      <c r="F10" s="62">
        <v>82</v>
      </c>
      <c r="G10" s="62">
        <v>103</v>
      </c>
      <c r="H10" s="62">
        <v>141</v>
      </c>
      <c r="I10" s="62">
        <v>91</v>
      </c>
      <c r="J10" s="73">
        <f t="shared" si="0"/>
        <v>834</v>
      </c>
    </row>
    <row r="11" spans="1:10" ht="12.75">
      <c r="A11" s="47">
        <v>8</v>
      </c>
      <c r="B11" s="45" t="s">
        <v>15</v>
      </c>
      <c r="C11" s="61">
        <v>4</v>
      </c>
      <c r="D11" s="62">
        <v>10</v>
      </c>
      <c r="E11" s="62">
        <v>9</v>
      </c>
      <c r="F11" s="62">
        <v>4</v>
      </c>
      <c r="G11" s="62">
        <v>2</v>
      </c>
      <c r="H11" s="62">
        <v>9</v>
      </c>
      <c r="I11" s="62">
        <v>6</v>
      </c>
      <c r="J11" s="73">
        <f t="shared" si="0"/>
        <v>44</v>
      </c>
    </row>
    <row r="12" spans="1:10" ht="12.75">
      <c r="A12" s="47">
        <v>9</v>
      </c>
      <c r="B12" s="45" t="s">
        <v>16</v>
      </c>
      <c r="C12" s="61">
        <v>0</v>
      </c>
      <c r="D12" s="62">
        <v>1</v>
      </c>
      <c r="E12" s="62">
        <v>2</v>
      </c>
      <c r="F12" s="62">
        <v>1</v>
      </c>
      <c r="G12" s="62">
        <v>0</v>
      </c>
      <c r="H12" s="62">
        <v>2</v>
      </c>
      <c r="I12" s="62">
        <v>1</v>
      </c>
      <c r="J12" s="73">
        <f t="shared" si="0"/>
        <v>7</v>
      </c>
    </row>
    <row r="13" spans="1:10" ht="12.75">
      <c r="A13" s="47">
        <v>10</v>
      </c>
      <c r="B13" s="45" t="s">
        <v>17</v>
      </c>
      <c r="C13" s="61">
        <v>15</v>
      </c>
      <c r="D13" s="62">
        <v>12</v>
      </c>
      <c r="E13" s="62">
        <v>23</v>
      </c>
      <c r="F13" s="62">
        <v>9</v>
      </c>
      <c r="G13" s="62">
        <v>10</v>
      </c>
      <c r="H13" s="62">
        <v>18</v>
      </c>
      <c r="I13" s="62">
        <v>14</v>
      </c>
      <c r="J13" s="73">
        <f t="shared" si="0"/>
        <v>101</v>
      </c>
    </row>
    <row r="14" spans="1:10" ht="12" customHeight="1">
      <c r="A14" s="47">
        <v>11</v>
      </c>
      <c r="B14" s="45" t="s">
        <v>8</v>
      </c>
      <c r="C14" s="61">
        <v>77</v>
      </c>
      <c r="D14" s="62">
        <v>85</v>
      </c>
      <c r="E14" s="62">
        <v>63</v>
      </c>
      <c r="F14" s="62">
        <v>71</v>
      </c>
      <c r="G14" s="62">
        <v>75</v>
      </c>
      <c r="H14" s="62">
        <v>49</v>
      </c>
      <c r="I14" s="62">
        <v>73</v>
      </c>
      <c r="J14" s="73">
        <f t="shared" si="0"/>
        <v>493</v>
      </c>
    </row>
    <row r="15" spans="1:10" ht="12" customHeight="1">
      <c r="A15" s="47">
        <v>12</v>
      </c>
      <c r="B15" s="45" t="s">
        <v>18</v>
      </c>
      <c r="C15" s="61">
        <v>5</v>
      </c>
      <c r="D15" s="62">
        <v>4</v>
      </c>
      <c r="E15" s="62">
        <v>1</v>
      </c>
      <c r="F15" s="62">
        <v>2</v>
      </c>
      <c r="G15" s="62">
        <v>1</v>
      </c>
      <c r="H15" s="62">
        <v>0</v>
      </c>
      <c r="I15" s="62">
        <v>0</v>
      </c>
      <c r="J15" s="73">
        <f t="shared" si="0"/>
        <v>13</v>
      </c>
    </row>
    <row r="16" spans="1:10" ht="12" customHeight="1">
      <c r="A16" s="47">
        <v>13</v>
      </c>
      <c r="B16" s="45" t="s">
        <v>19</v>
      </c>
      <c r="C16" s="61">
        <v>1</v>
      </c>
      <c r="D16" s="62">
        <v>4</v>
      </c>
      <c r="E16" s="62">
        <v>0</v>
      </c>
      <c r="F16" s="62">
        <v>1</v>
      </c>
      <c r="G16" s="62">
        <v>4</v>
      </c>
      <c r="H16" s="62">
        <v>1</v>
      </c>
      <c r="I16" s="62">
        <v>0</v>
      </c>
      <c r="J16" s="73">
        <f t="shared" si="0"/>
        <v>11</v>
      </c>
    </row>
    <row r="17" spans="1:10" ht="12" customHeight="1">
      <c r="A17" s="47">
        <v>14</v>
      </c>
      <c r="B17" s="45" t="s">
        <v>20</v>
      </c>
      <c r="C17" s="61">
        <v>22</v>
      </c>
      <c r="D17" s="62">
        <v>38</v>
      </c>
      <c r="E17" s="62">
        <v>23</v>
      </c>
      <c r="F17" s="62">
        <v>31</v>
      </c>
      <c r="G17" s="62">
        <v>43</v>
      </c>
      <c r="H17" s="62">
        <v>28</v>
      </c>
      <c r="I17" s="62">
        <v>47</v>
      </c>
      <c r="J17" s="73">
        <f t="shared" si="0"/>
        <v>232</v>
      </c>
    </row>
    <row r="18" spans="1:10" ht="12" customHeight="1">
      <c r="A18" s="47">
        <v>15</v>
      </c>
      <c r="B18" s="45" t="s">
        <v>3</v>
      </c>
      <c r="C18" s="61">
        <v>0</v>
      </c>
      <c r="D18" s="62">
        <v>0</v>
      </c>
      <c r="E18" s="62">
        <v>0</v>
      </c>
      <c r="F18" s="62">
        <v>1</v>
      </c>
      <c r="G18" s="62">
        <v>1</v>
      </c>
      <c r="H18" s="62">
        <v>1</v>
      </c>
      <c r="I18" s="62">
        <v>0</v>
      </c>
      <c r="J18" s="73">
        <f t="shared" si="0"/>
        <v>3</v>
      </c>
    </row>
    <row r="19" spans="1:10" ht="12" customHeight="1">
      <c r="A19" s="47">
        <v>16</v>
      </c>
      <c r="B19" s="45" t="s">
        <v>21</v>
      </c>
      <c r="C19" s="61">
        <v>0</v>
      </c>
      <c r="D19" s="62">
        <v>3</v>
      </c>
      <c r="E19" s="62">
        <v>5</v>
      </c>
      <c r="F19" s="62">
        <v>6</v>
      </c>
      <c r="G19" s="62">
        <v>1</v>
      </c>
      <c r="H19" s="62">
        <v>2</v>
      </c>
      <c r="I19" s="62">
        <v>4</v>
      </c>
      <c r="J19" s="73">
        <f t="shared" si="0"/>
        <v>21</v>
      </c>
    </row>
    <row r="20" spans="1:10" ht="12" customHeight="1" thickBot="1">
      <c r="A20" s="48">
        <v>17</v>
      </c>
      <c r="B20" s="46" t="s">
        <v>22</v>
      </c>
      <c r="C20" s="63">
        <v>0</v>
      </c>
      <c r="D20" s="64">
        <v>2</v>
      </c>
      <c r="E20" s="64">
        <v>1</v>
      </c>
      <c r="F20" s="64">
        <v>0</v>
      </c>
      <c r="G20" s="64">
        <v>0</v>
      </c>
      <c r="H20" s="64">
        <v>1</v>
      </c>
      <c r="I20" s="64">
        <v>2</v>
      </c>
      <c r="J20" s="74">
        <f t="shared" si="0"/>
        <v>6</v>
      </c>
    </row>
    <row r="21" spans="1:10" s="2" customFormat="1" ht="20.25" customHeight="1" thickBot="1">
      <c r="A21" s="4"/>
      <c r="B21" s="103" t="s">
        <v>261</v>
      </c>
      <c r="C21" s="102">
        <f aca="true" t="shared" si="1" ref="C21:I21">SUM(C4:C20)</f>
        <v>640</v>
      </c>
      <c r="D21" s="102">
        <f t="shared" si="1"/>
        <v>718</v>
      </c>
      <c r="E21" s="102">
        <f t="shared" si="1"/>
        <v>612</v>
      </c>
      <c r="F21" s="102">
        <f t="shared" si="1"/>
        <v>635</v>
      </c>
      <c r="G21" s="102">
        <f t="shared" si="1"/>
        <v>643</v>
      </c>
      <c r="H21" s="102">
        <f t="shared" si="1"/>
        <v>627</v>
      </c>
      <c r="I21" s="102">
        <f t="shared" si="1"/>
        <v>771</v>
      </c>
      <c r="J21" s="88">
        <f>SUM(J4:J20)</f>
        <v>4646</v>
      </c>
    </row>
    <row r="22" spans="1:10" s="2" customFormat="1" ht="13.5" thickBot="1">
      <c r="A22" s="4"/>
      <c r="B22" s="44"/>
      <c r="C22" s="49"/>
      <c r="D22" s="49"/>
      <c r="E22" s="49"/>
      <c r="F22" s="49"/>
      <c r="G22" s="49"/>
      <c r="H22" s="49"/>
      <c r="I22" s="49"/>
      <c r="J22" s="75"/>
    </row>
    <row r="23" spans="1:10" ht="12.75">
      <c r="A23" s="4"/>
      <c r="B23" s="50" t="s">
        <v>5</v>
      </c>
      <c r="C23" s="65">
        <v>0</v>
      </c>
      <c r="D23" s="66">
        <v>3</v>
      </c>
      <c r="E23" s="66">
        <v>7</v>
      </c>
      <c r="F23" s="66">
        <v>3</v>
      </c>
      <c r="G23" s="66">
        <v>2</v>
      </c>
      <c r="H23" s="66">
        <v>2</v>
      </c>
      <c r="I23" s="66">
        <v>4</v>
      </c>
      <c r="J23" s="76">
        <f>SUM(C23:I23)</f>
        <v>21</v>
      </c>
    </row>
    <row r="24" spans="1:10" ht="12.75">
      <c r="A24" s="4"/>
      <c r="B24" s="51" t="s">
        <v>6</v>
      </c>
      <c r="C24" s="67">
        <v>9</v>
      </c>
      <c r="D24" s="68">
        <v>8</v>
      </c>
      <c r="E24" s="68">
        <v>6</v>
      </c>
      <c r="F24" s="68">
        <v>7</v>
      </c>
      <c r="G24" s="68">
        <v>13</v>
      </c>
      <c r="H24" s="68">
        <v>5</v>
      </c>
      <c r="I24" s="68">
        <v>15</v>
      </c>
      <c r="J24" s="77">
        <f>SUM(C24:I24)</f>
        <v>63</v>
      </c>
    </row>
    <row r="25" spans="1:10" ht="13.5" thickBot="1">
      <c r="A25" s="4"/>
      <c r="B25" s="52" t="s">
        <v>7</v>
      </c>
      <c r="C25" s="69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8">
        <f>SUM(C25:I25)</f>
        <v>0</v>
      </c>
    </row>
    <row r="26" spans="1:10" ht="18" customHeight="1" thickBot="1">
      <c r="A26" s="4"/>
      <c r="B26" s="103" t="s">
        <v>261</v>
      </c>
      <c r="C26" s="102">
        <f aca="true" t="shared" si="2" ref="C26:I26">SUM(C21:C25)</f>
        <v>649</v>
      </c>
      <c r="D26" s="102">
        <f t="shared" si="2"/>
        <v>729</v>
      </c>
      <c r="E26" s="102">
        <f t="shared" si="2"/>
        <v>625</v>
      </c>
      <c r="F26" s="102">
        <f t="shared" si="2"/>
        <v>645</v>
      </c>
      <c r="G26" s="102">
        <f t="shared" si="2"/>
        <v>658</v>
      </c>
      <c r="H26" s="102">
        <f t="shared" si="2"/>
        <v>634</v>
      </c>
      <c r="I26" s="102">
        <f t="shared" si="2"/>
        <v>790</v>
      </c>
      <c r="J26" s="88">
        <f>SUM(J21:J25)</f>
        <v>4730</v>
      </c>
    </row>
  </sheetData>
  <sheetProtection selectLockedCells="1"/>
  <mergeCells count="1">
    <mergeCell ref="C2:J2"/>
  </mergeCells>
  <printOptions/>
  <pageMargins left="0.75" right="0.75" top="1" bottom="1" header="0.5" footer="0.5"/>
  <pageSetup fitToHeight="1" fitToWidth="1" horizontalDpi="600" verticalDpi="600" orientation="landscape" paperSize="9" scale="59" r:id="rId2"/>
  <ignoredErrors>
    <ignoredError sqref="J4:J20 J23:J2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1"/>
  <sheetViews>
    <sheetView showGridLines="0" tabSelected="1" zoomScalePageLayoutView="0" workbookViewId="0" topLeftCell="A1">
      <pane ySplit="3" topLeftCell="A210" activePane="bottomLeft" state="frozen"/>
      <selection pane="topLeft" activeCell="A1" sqref="A1"/>
      <selection pane="bottomLeft" activeCell="O1" sqref="O1:Q16384"/>
    </sheetView>
  </sheetViews>
  <sheetFormatPr defaultColWidth="9.140625" defaultRowHeight="12.75"/>
  <cols>
    <col min="1" max="1" width="3.57421875" style="5" customWidth="1"/>
    <col min="2" max="2" width="11.7109375" style="5" bestFit="1" customWidth="1"/>
    <col min="3" max="3" width="36.140625" style="5" bestFit="1" customWidth="1"/>
    <col min="4" max="4" width="7.8515625" style="87" customWidth="1"/>
    <col min="5" max="5" width="13.140625" style="5" customWidth="1"/>
    <col min="6" max="6" width="35.140625" style="5" bestFit="1" customWidth="1"/>
    <col min="7" max="7" width="13.28125" style="5" customWidth="1"/>
    <col min="8" max="14" width="6.421875" style="32" bestFit="1" customWidth="1"/>
    <col min="15" max="16384" width="9.140625" style="5" customWidth="1"/>
  </cols>
  <sheetData>
    <row r="1" ht="12.75">
      <c r="B1" s="5" t="s">
        <v>264</v>
      </c>
    </row>
    <row r="2" spans="4:7" ht="13.5" thickBot="1">
      <c r="D2" s="80"/>
      <c r="E2" s="6"/>
      <c r="G2" s="7"/>
    </row>
    <row r="3" spans="2:14" ht="53.25" thickBot="1">
      <c r="B3" s="8" t="s">
        <v>31</v>
      </c>
      <c r="C3" s="9" t="s">
        <v>32</v>
      </c>
      <c r="D3" s="81" t="s">
        <v>36</v>
      </c>
      <c r="E3" s="10" t="s">
        <v>33</v>
      </c>
      <c r="F3" s="9" t="s">
        <v>34</v>
      </c>
      <c r="G3" s="11" t="s">
        <v>35</v>
      </c>
      <c r="H3" s="27" t="s">
        <v>23</v>
      </c>
      <c r="I3" s="28" t="s">
        <v>24</v>
      </c>
      <c r="J3" s="28" t="s">
        <v>25</v>
      </c>
      <c r="K3" s="28" t="s">
        <v>26</v>
      </c>
      <c r="L3" s="28" t="s">
        <v>27</v>
      </c>
      <c r="M3" s="28" t="s">
        <v>28</v>
      </c>
      <c r="N3" s="28" t="s">
        <v>29</v>
      </c>
    </row>
    <row r="4" spans="2:14" ht="13.5" thickBot="1">
      <c r="B4" s="12">
        <v>1</v>
      </c>
      <c r="C4" s="9" t="s">
        <v>9</v>
      </c>
      <c r="D4" s="81">
        <f>'LISTA 2019-05-26'!J4</f>
        <v>118</v>
      </c>
      <c r="E4" s="13">
        <v>1</v>
      </c>
      <c r="F4" s="14" t="s">
        <v>37</v>
      </c>
      <c r="G4" s="29">
        <f aca="true" t="shared" si="0" ref="G4:G18">SUM(H4:N4)</f>
        <v>5</v>
      </c>
      <c r="H4" s="36">
        <v>2</v>
      </c>
      <c r="I4" s="37">
        <v>0</v>
      </c>
      <c r="J4" s="37">
        <v>1</v>
      </c>
      <c r="K4" s="37">
        <v>0</v>
      </c>
      <c r="L4" s="37">
        <v>0</v>
      </c>
      <c r="M4" s="37">
        <v>1</v>
      </c>
      <c r="N4" s="37">
        <v>1</v>
      </c>
    </row>
    <row r="5" spans="2:14" ht="13.5" thickBot="1">
      <c r="B5" s="21"/>
      <c r="C5" s="22"/>
      <c r="D5" s="82"/>
      <c r="E5" s="15">
        <v>2</v>
      </c>
      <c r="F5" s="16" t="s">
        <v>38</v>
      </c>
      <c r="G5" s="30">
        <f t="shared" si="0"/>
        <v>2</v>
      </c>
      <c r="H5" s="38">
        <v>2</v>
      </c>
      <c r="I5" s="39">
        <v>0</v>
      </c>
      <c r="J5" s="39">
        <v>0</v>
      </c>
      <c r="K5" s="37">
        <v>0</v>
      </c>
      <c r="L5" s="39">
        <v>0</v>
      </c>
      <c r="M5" s="39">
        <v>0</v>
      </c>
      <c r="N5" s="39">
        <v>0</v>
      </c>
    </row>
    <row r="6" spans="2:14" ht="13.5" thickBot="1">
      <c r="B6" s="23"/>
      <c r="C6" s="24"/>
      <c r="D6" s="83"/>
      <c r="E6" s="15">
        <v>3</v>
      </c>
      <c r="F6" s="16" t="s">
        <v>39</v>
      </c>
      <c r="G6" s="30">
        <f t="shared" si="0"/>
        <v>1</v>
      </c>
      <c r="H6" s="38">
        <v>1</v>
      </c>
      <c r="I6" s="39">
        <v>0</v>
      </c>
      <c r="J6" s="39">
        <v>0</v>
      </c>
      <c r="K6" s="37">
        <v>0</v>
      </c>
      <c r="L6" s="39">
        <v>0</v>
      </c>
      <c r="M6" s="39">
        <v>0</v>
      </c>
      <c r="N6" s="39">
        <v>0</v>
      </c>
    </row>
    <row r="7" spans="2:14" ht="13.5" thickBot="1">
      <c r="B7" s="23"/>
      <c r="C7" s="24"/>
      <c r="D7" s="83"/>
      <c r="E7" s="15">
        <v>4</v>
      </c>
      <c r="F7" s="16" t="s">
        <v>40</v>
      </c>
      <c r="G7" s="30">
        <f t="shared" si="0"/>
        <v>0</v>
      </c>
      <c r="H7" s="38">
        <v>0</v>
      </c>
      <c r="I7" s="39">
        <v>0</v>
      </c>
      <c r="J7" s="39">
        <v>0</v>
      </c>
      <c r="K7" s="37">
        <v>0</v>
      </c>
      <c r="L7" s="39">
        <v>0</v>
      </c>
      <c r="M7" s="39">
        <v>0</v>
      </c>
      <c r="N7" s="39">
        <v>0</v>
      </c>
    </row>
    <row r="8" spans="2:14" ht="13.5" thickBot="1">
      <c r="B8" s="23"/>
      <c r="C8" s="24"/>
      <c r="D8" s="83"/>
      <c r="E8" s="15">
        <v>5</v>
      </c>
      <c r="F8" s="16" t="s">
        <v>41</v>
      </c>
      <c r="G8" s="30">
        <f t="shared" si="0"/>
        <v>1</v>
      </c>
      <c r="H8" s="38">
        <v>0</v>
      </c>
      <c r="I8" s="39">
        <v>0</v>
      </c>
      <c r="J8" s="39">
        <v>1</v>
      </c>
      <c r="K8" s="37">
        <v>0</v>
      </c>
      <c r="L8" s="39">
        <v>0</v>
      </c>
      <c r="M8" s="39">
        <v>0</v>
      </c>
      <c r="N8" s="39">
        <v>0</v>
      </c>
    </row>
    <row r="9" spans="2:14" ht="13.5" thickBot="1">
      <c r="B9" s="23"/>
      <c r="C9" s="24"/>
      <c r="D9" s="83"/>
      <c r="E9" s="15">
        <v>6</v>
      </c>
      <c r="F9" s="16" t="s">
        <v>42</v>
      </c>
      <c r="G9" s="30">
        <f t="shared" si="0"/>
        <v>0</v>
      </c>
      <c r="H9" s="38">
        <v>0</v>
      </c>
      <c r="I9" s="39">
        <v>0</v>
      </c>
      <c r="J9" s="39">
        <v>0</v>
      </c>
      <c r="K9" s="37">
        <v>0</v>
      </c>
      <c r="L9" s="39">
        <v>0</v>
      </c>
      <c r="M9" s="39">
        <v>0</v>
      </c>
      <c r="N9" s="39">
        <v>0</v>
      </c>
    </row>
    <row r="10" spans="2:14" ht="13.5" thickBot="1">
      <c r="B10" s="23"/>
      <c r="C10" s="24"/>
      <c r="D10" s="83"/>
      <c r="E10" s="15">
        <v>7</v>
      </c>
      <c r="F10" s="16" t="s">
        <v>43</v>
      </c>
      <c r="G10" s="30">
        <f t="shared" si="0"/>
        <v>0</v>
      </c>
      <c r="H10" s="38">
        <v>0</v>
      </c>
      <c r="I10" s="39">
        <v>0</v>
      </c>
      <c r="J10" s="39">
        <v>0</v>
      </c>
      <c r="K10" s="37">
        <v>0</v>
      </c>
      <c r="L10" s="39">
        <v>0</v>
      </c>
      <c r="M10" s="39">
        <v>0</v>
      </c>
      <c r="N10" s="39">
        <v>0</v>
      </c>
    </row>
    <row r="11" spans="2:14" ht="13.5" thickBot="1">
      <c r="B11" s="23"/>
      <c r="C11" s="24"/>
      <c r="D11" s="83"/>
      <c r="E11" s="15">
        <v>8</v>
      </c>
      <c r="F11" s="16" t="s">
        <v>44</v>
      </c>
      <c r="G11" s="30">
        <f t="shared" si="0"/>
        <v>0</v>
      </c>
      <c r="H11" s="38">
        <v>0</v>
      </c>
      <c r="I11" s="39">
        <v>0</v>
      </c>
      <c r="J11" s="39">
        <v>0</v>
      </c>
      <c r="K11" s="37">
        <v>0</v>
      </c>
      <c r="L11" s="39">
        <v>0</v>
      </c>
      <c r="M11" s="39">
        <v>0</v>
      </c>
      <c r="N11" s="39">
        <v>0</v>
      </c>
    </row>
    <row r="12" spans="2:14" ht="13.5" thickBot="1">
      <c r="B12" s="23"/>
      <c r="C12" s="24"/>
      <c r="D12" s="83"/>
      <c r="E12" s="15">
        <v>9</v>
      </c>
      <c r="F12" s="16" t="s">
        <v>45</v>
      </c>
      <c r="G12" s="30">
        <f t="shared" si="0"/>
        <v>1</v>
      </c>
      <c r="H12" s="38">
        <v>1</v>
      </c>
      <c r="I12" s="39">
        <v>0</v>
      </c>
      <c r="J12" s="39">
        <v>0</v>
      </c>
      <c r="K12" s="37">
        <v>0</v>
      </c>
      <c r="L12" s="39">
        <v>0</v>
      </c>
      <c r="M12" s="39">
        <v>0</v>
      </c>
      <c r="N12" s="39">
        <v>0</v>
      </c>
    </row>
    <row r="13" spans="2:14" ht="13.5" thickBot="1">
      <c r="B13" s="23"/>
      <c r="C13" s="24"/>
      <c r="D13" s="83"/>
      <c r="E13" s="15">
        <v>10</v>
      </c>
      <c r="F13" s="16" t="s">
        <v>46</v>
      </c>
      <c r="G13" s="30">
        <f t="shared" si="0"/>
        <v>5</v>
      </c>
      <c r="H13" s="38">
        <v>0</v>
      </c>
      <c r="I13" s="39">
        <v>1</v>
      </c>
      <c r="J13" s="39">
        <v>3</v>
      </c>
      <c r="K13" s="37">
        <v>0</v>
      </c>
      <c r="L13" s="39">
        <v>1</v>
      </c>
      <c r="M13" s="39">
        <v>0</v>
      </c>
      <c r="N13" s="39">
        <v>0</v>
      </c>
    </row>
    <row r="14" spans="2:14" ht="13.5" thickBot="1">
      <c r="B14" s="23"/>
      <c r="C14" s="24"/>
      <c r="D14" s="83"/>
      <c r="E14" s="15">
        <v>11</v>
      </c>
      <c r="F14" s="16" t="s">
        <v>47</v>
      </c>
      <c r="G14" s="30">
        <f t="shared" si="0"/>
        <v>0</v>
      </c>
      <c r="H14" s="38">
        <v>0</v>
      </c>
      <c r="I14" s="39">
        <v>0</v>
      </c>
      <c r="J14" s="39">
        <v>0</v>
      </c>
      <c r="K14" s="37">
        <v>0</v>
      </c>
      <c r="L14" s="39">
        <v>0</v>
      </c>
      <c r="M14" s="39">
        <v>0</v>
      </c>
      <c r="N14" s="39">
        <v>0</v>
      </c>
    </row>
    <row r="15" spans="2:14" ht="13.5" thickBot="1">
      <c r="B15" s="23"/>
      <c r="C15" s="24"/>
      <c r="D15" s="83"/>
      <c r="E15" s="15">
        <v>12</v>
      </c>
      <c r="F15" s="16" t="s">
        <v>48</v>
      </c>
      <c r="G15" s="30">
        <f t="shared" si="0"/>
        <v>0</v>
      </c>
      <c r="H15" s="38">
        <v>0</v>
      </c>
      <c r="I15" s="39">
        <v>0</v>
      </c>
      <c r="J15" s="39">
        <v>0</v>
      </c>
      <c r="K15" s="37">
        <v>0</v>
      </c>
      <c r="L15" s="39">
        <v>0</v>
      </c>
      <c r="M15" s="39">
        <v>0</v>
      </c>
      <c r="N15" s="39">
        <v>0</v>
      </c>
    </row>
    <row r="16" spans="2:14" ht="12.75">
      <c r="B16" s="23"/>
      <c r="C16" s="24"/>
      <c r="D16" s="83"/>
      <c r="E16" s="15">
        <v>13</v>
      </c>
      <c r="F16" s="16" t="s">
        <v>49</v>
      </c>
      <c r="G16" s="30">
        <f t="shared" si="0"/>
        <v>0</v>
      </c>
      <c r="H16" s="38">
        <v>0</v>
      </c>
      <c r="I16" s="39">
        <v>0</v>
      </c>
      <c r="J16" s="39">
        <v>0</v>
      </c>
      <c r="K16" s="37">
        <v>0</v>
      </c>
      <c r="L16" s="39">
        <v>0</v>
      </c>
      <c r="M16" s="39">
        <v>0</v>
      </c>
      <c r="N16" s="39">
        <v>0</v>
      </c>
    </row>
    <row r="17" spans="2:14" ht="12.75">
      <c r="B17" s="23"/>
      <c r="C17" s="24"/>
      <c r="D17" s="83"/>
      <c r="E17" s="15">
        <v>14</v>
      </c>
      <c r="F17" s="16" t="s">
        <v>50</v>
      </c>
      <c r="G17" s="30">
        <f t="shared" si="0"/>
        <v>5</v>
      </c>
      <c r="H17" s="38">
        <v>1</v>
      </c>
      <c r="I17" s="39">
        <v>1</v>
      </c>
      <c r="J17" s="39">
        <v>1</v>
      </c>
      <c r="K17" s="39">
        <v>1</v>
      </c>
      <c r="L17" s="39">
        <v>0</v>
      </c>
      <c r="M17" s="39">
        <v>1</v>
      </c>
      <c r="N17" s="39">
        <v>0</v>
      </c>
    </row>
    <row r="18" spans="2:14" ht="13.5" thickBot="1">
      <c r="B18" s="23"/>
      <c r="C18" s="24"/>
      <c r="D18" s="83"/>
      <c r="E18" s="17">
        <v>15</v>
      </c>
      <c r="F18" s="18" t="s">
        <v>51</v>
      </c>
      <c r="G18" s="31">
        <f t="shared" si="0"/>
        <v>0</v>
      </c>
      <c r="H18" s="40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</row>
    <row r="19" spans="2:14" ht="13.5" thickBot="1">
      <c r="B19" s="25"/>
      <c r="C19" s="26"/>
      <c r="D19" s="84"/>
      <c r="E19" s="114" t="s">
        <v>4</v>
      </c>
      <c r="F19" s="115"/>
      <c r="G19" s="57">
        <f>SUM(G4:G18)</f>
        <v>20</v>
      </c>
      <c r="H19" s="33">
        <f>SUM(H4:H18)</f>
        <v>7</v>
      </c>
      <c r="I19" s="34">
        <f aca="true" t="shared" si="1" ref="I19:N19">SUM(I4:I18)</f>
        <v>2</v>
      </c>
      <c r="J19" s="34">
        <f t="shared" si="1"/>
        <v>6</v>
      </c>
      <c r="K19" s="34">
        <f t="shared" si="1"/>
        <v>1</v>
      </c>
      <c r="L19" s="34">
        <f t="shared" si="1"/>
        <v>1</v>
      </c>
      <c r="M19" s="34">
        <f t="shared" si="1"/>
        <v>2</v>
      </c>
      <c r="N19" s="34">
        <f t="shared" si="1"/>
        <v>1</v>
      </c>
    </row>
    <row r="20" spans="2:14" ht="13.5" thickBot="1">
      <c r="B20" s="12">
        <v>2</v>
      </c>
      <c r="C20" s="9" t="s">
        <v>10</v>
      </c>
      <c r="D20" s="81">
        <f>'LISTA 2019-05-26'!J5</f>
        <v>2369</v>
      </c>
      <c r="E20" s="13">
        <v>1</v>
      </c>
      <c r="F20" s="14" t="s">
        <v>52</v>
      </c>
      <c r="G20" s="29">
        <f aca="true" t="shared" si="2" ref="G20:G34">SUM(H20:N20)</f>
        <v>703</v>
      </c>
      <c r="H20" s="36">
        <v>67</v>
      </c>
      <c r="I20" s="37">
        <v>93</v>
      </c>
      <c r="J20" s="37">
        <v>91</v>
      </c>
      <c r="K20" s="37">
        <v>121</v>
      </c>
      <c r="L20" s="37">
        <v>93</v>
      </c>
      <c r="M20" s="37">
        <v>86</v>
      </c>
      <c r="N20" s="37">
        <v>152</v>
      </c>
    </row>
    <row r="21" spans="2:14" ht="12.75">
      <c r="B21" s="21"/>
      <c r="C21" s="22"/>
      <c r="D21" s="82"/>
      <c r="E21" s="15">
        <v>2</v>
      </c>
      <c r="F21" s="16" t="s">
        <v>53</v>
      </c>
      <c r="G21" s="30">
        <f t="shared" si="2"/>
        <v>39</v>
      </c>
      <c r="H21" s="38">
        <v>3</v>
      </c>
      <c r="I21" s="39">
        <v>5</v>
      </c>
      <c r="J21" s="39">
        <v>10</v>
      </c>
      <c r="K21" s="39">
        <v>5</v>
      </c>
      <c r="L21" s="39">
        <v>3</v>
      </c>
      <c r="M21" s="39">
        <v>4</v>
      </c>
      <c r="N21" s="39">
        <v>9</v>
      </c>
    </row>
    <row r="22" spans="2:14" ht="12.75">
      <c r="B22" s="23"/>
      <c r="C22" s="24"/>
      <c r="D22" s="83"/>
      <c r="E22" s="15">
        <v>3</v>
      </c>
      <c r="F22" s="16" t="s">
        <v>54</v>
      </c>
      <c r="G22" s="30">
        <f t="shared" si="2"/>
        <v>90</v>
      </c>
      <c r="H22" s="38">
        <v>13</v>
      </c>
      <c r="I22" s="39">
        <v>18</v>
      </c>
      <c r="J22" s="39">
        <v>14</v>
      </c>
      <c r="K22" s="39">
        <v>9</v>
      </c>
      <c r="L22" s="39">
        <v>7</v>
      </c>
      <c r="M22" s="39">
        <v>14</v>
      </c>
      <c r="N22" s="39">
        <v>15</v>
      </c>
    </row>
    <row r="23" spans="2:14" ht="12.75">
      <c r="B23" s="23"/>
      <c r="C23" s="24"/>
      <c r="D23" s="83"/>
      <c r="E23" s="15">
        <v>4</v>
      </c>
      <c r="F23" s="16" t="s">
        <v>55</v>
      </c>
      <c r="G23" s="30">
        <f t="shared" si="2"/>
        <v>22</v>
      </c>
      <c r="H23" s="38">
        <v>3</v>
      </c>
      <c r="I23" s="39">
        <v>3</v>
      </c>
      <c r="J23" s="39">
        <v>0</v>
      </c>
      <c r="K23" s="39">
        <v>3</v>
      </c>
      <c r="L23" s="39">
        <v>2</v>
      </c>
      <c r="M23" s="39">
        <v>4</v>
      </c>
      <c r="N23" s="39">
        <v>7</v>
      </c>
    </row>
    <row r="24" spans="2:14" ht="12.75">
      <c r="B24" s="23"/>
      <c r="C24" s="24"/>
      <c r="D24" s="83"/>
      <c r="E24" s="15">
        <v>5</v>
      </c>
      <c r="F24" s="16" t="s">
        <v>56</v>
      </c>
      <c r="G24" s="30">
        <f t="shared" si="2"/>
        <v>0</v>
      </c>
      <c r="H24" s="38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</row>
    <row r="25" spans="2:14" ht="12.75">
      <c r="B25" s="23"/>
      <c r="C25" s="24"/>
      <c r="D25" s="83"/>
      <c r="E25" s="15">
        <v>6</v>
      </c>
      <c r="F25" s="16" t="s">
        <v>57</v>
      </c>
      <c r="G25" s="30">
        <f t="shared" si="2"/>
        <v>5</v>
      </c>
      <c r="H25" s="38">
        <v>0</v>
      </c>
      <c r="I25" s="39">
        <v>0</v>
      </c>
      <c r="J25" s="39">
        <v>1</v>
      </c>
      <c r="K25" s="39">
        <v>1</v>
      </c>
      <c r="L25" s="39">
        <v>1</v>
      </c>
      <c r="M25" s="39">
        <v>0</v>
      </c>
      <c r="N25" s="39">
        <v>2</v>
      </c>
    </row>
    <row r="26" spans="2:14" ht="12.75">
      <c r="B26" s="23"/>
      <c r="C26" s="24"/>
      <c r="D26" s="83"/>
      <c r="E26" s="15">
        <v>7</v>
      </c>
      <c r="F26" s="16" t="s">
        <v>58</v>
      </c>
      <c r="G26" s="30">
        <f t="shared" si="2"/>
        <v>23</v>
      </c>
      <c r="H26" s="38">
        <v>3</v>
      </c>
      <c r="I26" s="39">
        <v>2</v>
      </c>
      <c r="J26" s="39">
        <v>0</v>
      </c>
      <c r="K26" s="39">
        <v>9</v>
      </c>
      <c r="L26" s="39">
        <v>1</v>
      </c>
      <c r="M26" s="39">
        <v>6</v>
      </c>
      <c r="N26" s="39">
        <v>2</v>
      </c>
    </row>
    <row r="27" spans="2:14" ht="12.75">
      <c r="B27" s="23"/>
      <c r="C27" s="24"/>
      <c r="D27" s="83"/>
      <c r="E27" s="15">
        <v>8</v>
      </c>
      <c r="F27" s="16" t="s">
        <v>59</v>
      </c>
      <c r="G27" s="30">
        <f t="shared" si="2"/>
        <v>0</v>
      </c>
      <c r="H27" s="38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2:14" ht="12.75">
      <c r="B28" s="23"/>
      <c r="C28" s="24"/>
      <c r="D28" s="83"/>
      <c r="E28" s="15">
        <v>9</v>
      </c>
      <c r="F28" s="16" t="s">
        <v>60</v>
      </c>
      <c r="G28" s="30">
        <f t="shared" si="2"/>
        <v>1</v>
      </c>
      <c r="H28" s="38">
        <v>0</v>
      </c>
      <c r="I28" s="39">
        <v>0</v>
      </c>
      <c r="J28" s="39">
        <v>0</v>
      </c>
      <c r="K28" s="39">
        <v>0</v>
      </c>
      <c r="L28" s="39">
        <v>0</v>
      </c>
      <c r="M28" s="39">
        <v>1</v>
      </c>
      <c r="N28" s="39">
        <v>0</v>
      </c>
    </row>
    <row r="29" spans="2:14" ht="12.75">
      <c r="B29" s="23"/>
      <c r="C29" s="24"/>
      <c r="D29" s="83"/>
      <c r="E29" s="20">
        <v>10</v>
      </c>
      <c r="F29" s="18" t="s">
        <v>61</v>
      </c>
      <c r="G29" s="30">
        <f t="shared" si="2"/>
        <v>113</v>
      </c>
      <c r="H29" s="38">
        <v>20</v>
      </c>
      <c r="I29" s="39">
        <v>26</v>
      </c>
      <c r="J29" s="39">
        <v>7</v>
      </c>
      <c r="K29" s="39">
        <v>11</v>
      </c>
      <c r="L29" s="39">
        <v>12</v>
      </c>
      <c r="M29" s="39">
        <v>18</v>
      </c>
      <c r="N29" s="39">
        <v>19</v>
      </c>
    </row>
    <row r="30" spans="2:14" ht="12.75">
      <c r="B30" s="23"/>
      <c r="C30" s="24"/>
      <c r="D30" s="83"/>
      <c r="E30" s="20">
        <v>11</v>
      </c>
      <c r="F30" s="18" t="s">
        <v>62</v>
      </c>
      <c r="G30" s="30">
        <f t="shared" si="2"/>
        <v>0</v>
      </c>
      <c r="H30" s="38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</row>
    <row r="31" spans="2:14" ht="12.75">
      <c r="B31" s="23"/>
      <c r="C31" s="24"/>
      <c r="D31" s="83"/>
      <c r="E31" s="20">
        <v>12</v>
      </c>
      <c r="F31" s="18" t="s">
        <v>63</v>
      </c>
      <c r="G31" s="30">
        <f t="shared" si="2"/>
        <v>4</v>
      </c>
      <c r="H31" s="38">
        <v>0</v>
      </c>
      <c r="I31" s="39">
        <v>0</v>
      </c>
      <c r="J31" s="39">
        <v>0</v>
      </c>
      <c r="K31" s="39">
        <v>2</v>
      </c>
      <c r="L31" s="39">
        <v>0</v>
      </c>
      <c r="M31" s="39">
        <v>1</v>
      </c>
      <c r="N31" s="39">
        <v>1</v>
      </c>
    </row>
    <row r="32" spans="2:14" ht="12.75">
      <c r="B32" s="23"/>
      <c r="C32" s="24"/>
      <c r="D32" s="83"/>
      <c r="E32" s="20">
        <v>13</v>
      </c>
      <c r="F32" s="18" t="s">
        <v>64</v>
      </c>
      <c r="G32" s="30">
        <f t="shared" si="2"/>
        <v>1</v>
      </c>
      <c r="H32" s="38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</v>
      </c>
      <c r="N32" s="39">
        <v>0</v>
      </c>
    </row>
    <row r="33" spans="2:14" ht="12.75">
      <c r="B33" s="23"/>
      <c r="C33" s="24"/>
      <c r="D33" s="83"/>
      <c r="E33" s="20">
        <v>14</v>
      </c>
      <c r="F33" s="18" t="s">
        <v>65</v>
      </c>
      <c r="G33" s="30">
        <f t="shared" si="2"/>
        <v>1</v>
      </c>
      <c r="H33" s="38">
        <v>0</v>
      </c>
      <c r="I33" s="39">
        <v>1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</row>
    <row r="34" spans="2:14" ht="13.5" thickBot="1">
      <c r="B34" s="23"/>
      <c r="C34" s="24"/>
      <c r="D34" s="83"/>
      <c r="E34" s="17">
        <v>15</v>
      </c>
      <c r="F34" s="18" t="s">
        <v>66</v>
      </c>
      <c r="G34" s="31">
        <f t="shared" si="2"/>
        <v>1</v>
      </c>
      <c r="H34" s="40">
        <v>0</v>
      </c>
      <c r="I34" s="41">
        <v>0</v>
      </c>
      <c r="J34" s="41">
        <v>0</v>
      </c>
      <c r="K34" s="41">
        <v>0</v>
      </c>
      <c r="L34" s="41">
        <v>0</v>
      </c>
      <c r="M34" s="41">
        <v>1</v>
      </c>
      <c r="N34" s="41">
        <v>0</v>
      </c>
    </row>
    <row r="35" spans="2:14" ht="13.5" thickBot="1">
      <c r="B35" s="25"/>
      <c r="C35" s="26"/>
      <c r="D35" s="84"/>
      <c r="E35" s="114" t="s">
        <v>4</v>
      </c>
      <c r="F35" s="115"/>
      <c r="G35" s="57">
        <f aca="true" t="shared" si="3" ref="G35:N35">SUM(G20:G34)</f>
        <v>1003</v>
      </c>
      <c r="H35" s="33">
        <f t="shared" si="3"/>
        <v>109</v>
      </c>
      <c r="I35" s="34">
        <f t="shared" si="3"/>
        <v>148</v>
      </c>
      <c r="J35" s="34">
        <f t="shared" si="3"/>
        <v>123</v>
      </c>
      <c r="K35" s="34">
        <f t="shared" si="3"/>
        <v>161</v>
      </c>
      <c r="L35" s="34">
        <f t="shared" si="3"/>
        <v>119</v>
      </c>
      <c r="M35" s="34">
        <f t="shared" si="3"/>
        <v>136</v>
      </c>
      <c r="N35" s="34">
        <f t="shared" si="3"/>
        <v>207</v>
      </c>
    </row>
    <row r="36" spans="2:14" ht="27" thickBot="1">
      <c r="B36" s="12">
        <v>3</v>
      </c>
      <c r="C36" s="9" t="s">
        <v>11</v>
      </c>
      <c r="D36" s="81">
        <f>'LISTA 2019-05-26'!J6</f>
        <v>346</v>
      </c>
      <c r="E36" s="13">
        <v>1</v>
      </c>
      <c r="F36" s="14" t="s">
        <v>67</v>
      </c>
      <c r="G36" s="29">
        <f aca="true" t="shared" si="4" ref="G36:G50">SUM(H36:N36)</f>
        <v>87</v>
      </c>
      <c r="H36" s="36">
        <v>10</v>
      </c>
      <c r="I36" s="37">
        <v>8</v>
      </c>
      <c r="J36" s="37">
        <v>13</v>
      </c>
      <c r="K36" s="37">
        <v>9</v>
      </c>
      <c r="L36" s="37">
        <v>13</v>
      </c>
      <c r="M36" s="37">
        <v>15</v>
      </c>
      <c r="N36" s="37">
        <v>19</v>
      </c>
    </row>
    <row r="37" spans="2:14" ht="12.75">
      <c r="B37" s="21"/>
      <c r="C37" s="22"/>
      <c r="D37" s="82"/>
      <c r="E37" s="15">
        <v>2</v>
      </c>
      <c r="F37" s="16" t="s">
        <v>68</v>
      </c>
      <c r="G37" s="30">
        <f t="shared" si="4"/>
        <v>30</v>
      </c>
      <c r="H37" s="38">
        <v>5</v>
      </c>
      <c r="I37" s="39">
        <v>4</v>
      </c>
      <c r="J37" s="39">
        <v>5</v>
      </c>
      <c r="K37" s="39">
        <v>4</v>
      </c>
      <c r="L37" s="39">
        <v>5</v>
      </c>
      <c r="M37" s="39">
        <v>1</v>
      </c>
      <c r="N37" s="39">
        <v>6</v>
      </c>
    </row>
    <row r="38" spans="2:14" ht="12.75">
      <c r="B38" s="23"/>
      <c r="C38" s="24"/>
      <c r="D38" s="83"/>
      <c r="E38" s="15">
        <v>3</v>
      </c>
      <c r="F38" s="16" t="s">
        <v>69</v>
      </c>
      <c r="G38" s="30">
        <f t="shared" si="4"/>
        <v>4</v>
      </c>
      <c r="H38" s="38">
        <v>0</v>
      </c>
      <c r="I38" s="39">
        <v>1</v>
      </c>
      <c r="J38" s="39">
        <v>0</v>
      </c>
      <c r="K38" s="39">
        <v>0</v>
      </c>
      <c r="L38" s="39">
        <v>0</v>
      </c>
      <c r="M38" s="39">
        <v>1</v>
      </c>
      <c r="N38" s="39">
        <v>2</v>
      </c>
    </row>
    <row r="39" spans="2:14" ht="12.75">
      <c r="B39" s="23"/>
      <c r="C39" s="24"/>
      <c r="D39" s="83"/>
      <c r="E39" s="15">
        <v>4</v>
      </c>
      <c r="F39" s="16" t="s">
        <v>70</v>
      </c>
      <c r="G39" s="30">
        <f t="shared" si="4"/>
        <v>0</v>
      </c>
      <c r="H39" s="38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</row>
    <row r="40" spans="2:14" ht="12.75">
      <c r="B40" s="23"/>
      <c r="C40" s="24"/>
      <c r="D40" s="83"/>
      <c r="E40" s="15">
        <v>5</v>
      </c>
      <c r="F40" s="16" t="s">
        <v>71</v>
      </c>
      <c r="G40" s="30">
        <f t="shared" si="4"/>
        <v>2</v>
      </c>
      <c r="H40" s="38">
        <v>2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</row>
    <row r="41" spans="2:14" ht="12.75">
      <c r="B41" s="23"/>
      <c r="C41" s="24"/>
      <c r="D41" s="83"/>
      <c r="E41" s="15">
        <v>6</v>
      </c>
      <c r="F41" s="16" t="s">
        <v>72</v>
      </c>
      <c r="G41" s="30">
        <f t="shared" si="4"/>
        <v>4</v>
      </c>
      <c r="H41" s="38">
        <v>0</v>
      </c>
      <c r="I41" s="39">
        <v>0</v>
      </c>
      <c r="J41" s="39">
        <v>0</v>
      </c>
      <c r="K41" s="39">
        <v>1</v>
      </c>
      <c r="L41" s="39">
        <v>0</v>
      </c>
      <c r="M41" s="39">
        <v>0</v>
      </c>
      <c r="N41" s="39">
        <v>3</v>
      </c>
    </row>
    <row r="42" spans="2:14" ht="12.75">
      <c r="B42" s="23"/>
      <c r="C42" s="24"/>
      <c r="D42" s="83"/>
      <c r="E42" s="15">
        <v>7</v>
      </c>
      <c r="F42" s="16" t="s">
        <v>73</v>
      </c>
      <c r="G42" s="30">
        <f t="shared" si="4"/>
        <v>1</v>
      </c>
      <c r="H42" s="38">
        <v>1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</row>
    <row r="43" spans="2:14" ht="12.75">
      <c r="B43" s="23"/>
      <c r="C43" s="24"/>
      <c r="D43" s="83"/>
      <c r="E43" s="15">
        <v>8</v>
      </c>
      <c r="F43" s="16" t="s">
        <v>74</v>
      </c>
      <c r="G43" s="30">
        <f t="shared" si="4"/>
        <v>41</v>
      </c>
      <c r="H43" s="38">
        <v>9</v>
      </c>
      <c r="I43" s="39">
        <v>8</v>
      </c>
      <c r="J43" s="39">
        <v>8</v>
      </c>
      <c r="K43" s="39">
        <v>5</v>
      </c>
      <c r="L43" s="39">
        <v>4</v>
      </c>
      <c r="M43" s="39">
        <v>2</v>
      </c>
      <c r="N43" s="39">
        <v>5</v>
      </c>
    </row>
    <row r="44" spans="2:14" ht="12.75">
      <c r="B44" s="23"/>
      <c r="C44" s="24"/>
      <c r="D44" s="83"/>
      <c r="E44" s="15">
        <v>9</v>
      </c>
      <c r="F44" s="16" t="s">
        <v>75</v>
      </c>
      <c r="G44" s="30">
        <f t="shared" si="4"/>
        <v>1</v>
      </c>
      <c r="H44" s="38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1</v>
      </c>
    </row>
    <row r="45" spans="2:14" ht="12.75">
      <c r="B45" s="23"/>
      <c r="C45" s="24"/>
      <c r="D45" s="83"/>
      <c r="E45" s="15">
        <v>10</v>
      </c>
      <c r="F45" s="16" t="s">
        <v>76</v>
      </c>
      <c r="G45" s="30">
        <f t="shared" si="4"/>
        <v>0</v>
      </c>
      <c r="H45" s="38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</row>
    <row r="46" spans="2:14" ht="12.75">
      <c r="B46" s="23"/>
      <c r="C46" s="24"/>
      <c r="D46" s="83"/>
      <c r="E46" s="15">
        <v>11</v>
      </c>
      <c r="F46" s="16" t="s">
        <v>77</v>
      </c>
      <c r="G46" s="30">
        <f t="shared" si="4"/>
        <v>4</v>
      </c>
      <c r="H46" s="38">
        <v>0</v>
      </c>
      <c r="I46" s="39">
        <v>0</v>
      </c>
      <c r="J46" s="39">
        <v>0</v>
      </c>
      <c r="K46" s="39">
        <v>0</v>
      </c>
      <c r="L46" s="39">
        <v>2</v>
      </c>
      <c r="M46" s="39">
        <v>0</v>
      </c>
      <c r="N46" s="39">
        <v>2</v>
      </c>
    </row>
    <row r="47" spans="2:14" ht="12.75">
      <c r="B47" s="23"/>
      <c r="C47" s="24"/>
      <c r="D47" s="83"/>
      <c r="E47" s="15">
        <v>12</v>
      </c>
      <c r="F47" s="16" t="s">
        <v>78</v>
      </c>
      <c r="G47" s="30">
        <f t="shared" si="4"/>
        <v>0</v>
      </c>
      <c r="H47" s="38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</row>
    <row r="48" spans="2:14" ht="12.75">
      <c r="B48" s="23"/>
      <c r="C48" s="24"/>
      <c r="D48" s="83"/>
      <c r="E48" s="15">
        <v>13</v>
      </c>
      <c r="F48" s="16" t="s">
        <v>79</v>
      </c>
      <c r="G48" s="30">
        <f t="shared" si="4"/>
        <v>12</v>
      </c>
      <c r="H48" s="38">
        <v>3</v>
      </c>
      <c r="I48" s="39">
        <v>1</v>
      </c>
      <c r="J48" s="39">
        <v>1</v>
      </c>
      <c r="K48" s="39">
        <v>1</v>
      </c>
      <c r="L48" s="39">
        <v>0</v>
      </c>
      <c r="M48" s="39">
        <v>2</v>
      </c>
      <c r="N48" s="39">
        <v>4</v>
      </c>
    </row>
    <row r="49" spans="2:14" ht="12.75">
      <c r="B49" s="23"/>
      <c r="C49" s="24"/>
      <c r="D49" s="83"/>
      <c r="E49" s="15">
        <v>14</v>
      </c>
      <c r="F49" s="16" t="s">
        <v>80</v>
      </c>
      <c r="G49" s="30">
        <f t="shared" si="4"/>
        <v>10</v>
      </c>
      <c r="H49" s="38">
        <v>3</v>
      </c>
      <c r="I49" s="39">
        <v>3</v>
      </c>
      <c r="J49" s="39">
        <v>1</v>
      </c>
      <c r="K49" s="39">
        <v>0</v>
      </c>
      <c r="L49" s="39">
        <v>1</v>
      </c>
      <c r="M49" s="39">
        <v>1</v>
      </c>
      <c r="N49" s="39">
        <v>1</v>
      </c>
    </row>
    <row r="50" spans="2:14" ht="13.5" thickBot="1">
      <c r="B50" s="23"/>
      <c r="C50" s="24"/>
      <c r="D50" s="83"/>
      <c r="E50" s="17">
        <v>15</v>
      </c>
      <c r="F50" s="18" t="s">
        <v>81</v>
      </c>
      <c r="G50" s="31">
        <f t="shared" si="4"/>
        <v>2</v>
      </c>
      <c r="H50" s="40">
        <v>0</v>
      </c>
      <c r="I50" s="41">
        <v>1</v>
      </c>
      <c r="J50" s="41">
        <v>0</v>
      </c>
      <c r="K50" s="41">
        <v>0</v>
      </c>
      <c r="L50" s="41">
        <v>0</v>
      </c>
      <c r="M50" s="41">
        <v>1</v>
      </c>
      <c r="N50" s="41">
        <v>0</v>
      </c>
    </row>
    <row r="51" spans="2:14" ht="13.5" thickBot="1">
      <c r="B51" s="25"/>
      <c r="C51" s="26"/>
      <c r="D51" s="84"/>
      <c r="E51" s="114" t="s">
        <v>4</v>
      </c>
      <c r="F51" s="115"/>
      <c r="G51" s="57">
        <f aca="true" t="shared" si="5" ref="G51:N51">SUM(G36:G50)</f>
        <v>198</v>
      </c>
      <c r="H51" s="33">
        <f t="shared" si="5"/>
        <v>33</v>
      </c>
      <c r="I51" s="34">
        <f t="shared" si="5"/>
        <v>26</v>
      </c>
      <c r="J51" s="34">
        <f t="shared" si="5"/>
        <v>28</v>
      </c>
      <c r="K51" s="34">
        <f t="shared" si="5"/>
        <v>20</v>
      </c>
      <c r="L51" s="34">
        <f t="shared" si="5"/>
        <v>25</v>
      </c>
      <c r="M51" s="34">
        <f t="shared" si="5"/>
        <v>23</v>
      </c>
      <c r="N51" s="34">
        <f t="shared" si="5"/>
        <v>43</v>
      </c>
    </row>
    <row r="52" spans="2:14" ht="13.5" thickBot="1">
      <c r="B52" s="12">
        <v>4</v>
      </c>
      <c r="C52" s="9" t="s">
        <v>12</v>
      </c>
      <c r="D52" s="81">
        <f>'LISTA 2019-05-26'!J7</f>
        <v>6</v>
      </c>
      <c r="E52" s="13">
        <v>1</v>
      </c>
      <c r="F52" s="14" t="s">
        <v>82</v>
      </c>
      <c r="G52" s="29">
        <f aca="true" t="shared" si="6" ref="G52:G59">SUM(H52:N52)</f>
        <v>0</v>
      </c>
      <c r="H52" s="36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</row>
    <row r="53" spans="2:14" ht="12.75">
      <c r="B53" s="21"/>
      <c r="C53" s="22"/>
      <c r="D53" s="82"/>
      <c r="E53" s="15">
        <v>2</v>
      </c>
      <c r="F53" s="16" t="s">
        <v>83</v>
      </c>
      <c r="G53" s="30">
        <f t="shared" si="6"/>
        <v>0</v>
      </c>
      <c r="H53" s="38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</row>
    <row r="54" spans="2:14" ht="12.75">
      <c r="B54" s="23"/>
      <c r="C54" s="24"/>
      <c r="D54" s="83"/>
      <c r="E54" s="15">
        <v>3</v>
      </c>
      <c r="F54" s="16" t="s">
        <v>84</v>
      </c>
      <c r="G54" s="30">
        <f t="shared" si="6"/>
        <v>0</v>
      </c>
      <c r="H54" s="38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</row>
    <row r="55" spans="2:14" ht="12.75">
      <c r="B55" s="23"/>
      <c r="C55" s="24"/>
      <c r="D55" s="83"/>
      <c r="E55" s="15">
        <v>4</v>
      </c>
      <c r="F55" s="16" t="s">
        <v>85</v>
      </c>
      <c r="G55" s="30">
        <f t="shared" si="6"/>
        <v>0</v>
      </c>
      <c r="H55" s="38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</row>
    <row r="56" spans="2:14" ht="12.75">
      <c r="B56" s="23"/>
      <c r="C56" s="24"/>
      <c r="D56" s="83"/>
      <c r="E56" s="15">
        <v>5</v>
      </c>
      <c r="F56" s="16" t="s">
        <v>86</v>
      </c>
      <c r="G56" s="30">
        <f t="shared" si="6"/>
        <v>0</v>
      </c>
      <c r="H56" s="38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</row>
    <row r="57" spans="2:14" ht="12.75">
      <c r="B57" s="23"/>
      <c r="C57" s="24"/>
      <c r="D57" s="83"/>
      <c r="E57" s="15">
        <v>6</v>
      </c>
      <c r="F57" s="16" t="s">
        <v>87</v>
      </c>
      <c r="G57" s="30">
        <f t="shared" si="6"/>
        <v>0</v>
      </c>
      <c r="H57" s="38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</row>
    <row r="58" spans="2:14" ht="12.75">
      <c r="B58" s="23"/>
      <c r="C58" s="24"/>
      <c r="D58" s="83"/>
      <c r="E58" s="15">
        <v>7</v>
      </c>
      <c r="F58" s="16" t="s">
        <v>88</v>
      </c>
      <c r="G58" s="30">
        <f t="shared" si="6"/>
        <v>0</v>
      </c>
      <c r="H58" s="38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</row>
    <row r="59" spans="2:14" ht="13.5" thickBot="1">
      <c r="B59" s="23"/>
      <c r="C59" s="24"/>
      <c r="D59" s="83"/>
      <c r="E59" s="15">
        <v>8</v>
      </c>
      <c r="F59" s="16" t="s">
        <v>89</v>
      </c>
      <c r="G59" s="31">
        <f t="shared" si="6"/>
        <v>0</v>
      </c>
      <c r="H59" s="40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</row>
    <row r="60" spans="2:14" ht="13.5" thickBot="1">
      <c r="B60" s="25"/>
      <c r="C60" s="26"/>
      <c r="D60" s="84"/>
      <c r="E60" s="114" t="s">
        <v>4</v>
      </c>
      <c r="F60" s="115"/>
      <c r="G60" s="57">
        <f>SUM(G52:G59)</f>
        <v>0</v>
      </c>
      <c r="H60" s="33">
        <f>SUM(H52:H59)</f>
        <v>0</v>
      </c>
      <c r="I60" s="34">
        <f aca="true" t="shared" si="7" ref="I60:N60">SUM(I52:I59)</f>
        <v>0</v>
      </c>
      <c r="J60" s="34">
        <f t="shared" si="7"/>
        <v>0</v>
      </c>
      <c r="K60" s="34">
        <f t="shared" si="7"/>
        <v>0</v>
      </c>
      <c r="L60" s="34">
        <f t="shared" si="7"/>
        <v>0</v>
      </c>
      <c r="M60" s="34">
        <f t="shared" si="7"/>
        <v>0</v>
      </c>
      <c r="N60" s="34">
        <f t="shared" si="7"/>
        <v>0</v>
      </c>
    </row>
    <row r="61" spans="2:14" ht="13.5" thickBot="1">
      <c r="B61" s="12">
        <v>5</v>
      </c>
      <c r="C61" s="19" t="s">
        <v>13</v>
      </c>
      <c r="D61" s="85">
        <f>'LISTA 2019-05-26'!J8</f>
        <v>12</v>
      </c>
      <c r="E61" s="13">
        <v>1</v>
      </c>
      <c r="F61" s="14" t="s">
        <v>90</v>
      </c>
      <c r="G61" s="29">
        <f aca="true" t="shared" si="8" ref="G61:G69">SUM(H61:N61)</f>
        <v>1</v>
      </c>
      <c r="H61" s="36">
        <v>0</v>
      </c>
      <c r="I61" s="37">
        <v>0</v>
      </c>
      <c r="J61" s="37">
        <v>1</v>
      </c>
      <c r="K61" s="37">
        <v>0</v>
      </c>
      <c r="L61" s="37">
        <v>0</v>
      </c>
      <c r="M61" s="37">
        <v>0</v>
      </c>
      <c r="N61" s="37">
        <v>0</v>
      </c>
    </row>
    <row r="62" spans="2:14" ht="12.75">
      <c r="B62" s="21"/>
      <c r="C62" s="22"/>
      <c r="D62" s="82"/>
      <c r="E62" s="15">
        <v>2</v>
      </c>
      <c r="F62" s="16" t="s">
        <v>91</v>
      </c>
      <c r="G62" s="30">
        <f t="shared" si="8"/>
        <v>0</v>
      </c>
      <c r="H62" s="38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</row>
    <row r="63" spans="2:14" ht="12.75">
      <c r="B63" s="23"/>
      <c r="C63" s="24"/>
      <c r="D63" s="83"/>
      <c r="E63" s="15">
        <v>3</v>
      </c>
      <c r="F63" s="16" t="s">
        <v>92</v>
      </c>
      <c r="G63" s="30">
        <f t="shared" si="8"/>
        <v>0</v>
      </c>
      <c r="H63" s="38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</row>
    <row r="64" spans="2:14" ht="12.75">
      <c r="B64" s="23"/>
      <c r="C64" s="24"/>
      <c r="D64" s="83"/>
      <c r="E64" s="15">
        <v>4</v>
      </c>
      <c r="F64" s="16" t="s">
        <v>93</v>
      </c>
      <c r="G64" s="30">
        <f t="shared" si="8"/>
        <v>0</v>
      </c>
      <c r="H64" s="38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</row>
    <row r="65" spans="2:14" ht="12.75">
      <c r="B65" s="23"/>
      <c r="C65" s="24"/>
      <c r="D65" s="83"/>
      <c r="E65" s="15">
        <v>5</v>
      </c>
      <c r="F65" s="16" t="s">
        <v>94</v>
      </c>
      <c r="G65" s="30">
        <f t="shared" si="8"/>
        <v>0</v>
      </c>
      <c r="H65" s="38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</row>
    <row r="66" spans="2:14" ht="12.75">
      <c r="B66" s="23"/>
      <c r="C66" s="24"/>
      <c r="D66" s="83"/>
      <c r="E66" s="15">
        <v>6</v>
      </c>
      <c r="F66" s="16" t="s">
        <v>95</v>
      </c>
      <c r="G66" s="30">
        <f t="shared" si="8"/>
        <v>1</v>
      </c>
      <c r="H66" s="38">
        <v>0</v>
      </c>
      <c r="I66" s="39">
        <v>0</v>
      </c>
      <c r="J66" s="39">
        <v>1</v>
      </c>
      <c r="K66" s="39">
        <v>0</v>
      </c>
      <c r="L66" s="39">
        <v>0</v>
      </c>
      <c r="M66" s="39">
        <v>0</v>
      </c>
      <c r="N66" s="39">
        <v>0</v>
      </c>
    </row>
    <row r="67" spans="2:14" ht="12.75">
      <c r="B67" s="23"/>
      <c r="C67" s="24"/>
      <c r="D67" s="83"/>
      <c r="E67" s="15">
        <v>7</v>
      </c>
      <c r="F67" s="16" t="s">
        <v>96</v>
      </c>
      <c r="G67" s="30">
        <f t="shared" si="8"/>
        <v>0</v>
      </c>
      <c r="H67" s="38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</row>
    <row r="68" spans="2:14" ht="12.75">
      <c r="B68" s="23"/>
      <c r="C68" s="24"/>
      <c r="D68" s="83"/>
      <c r="E68" s="15">
        <v>8</v>
      </c>
      <c r="F68" s="16" t="s">
        <v>97</v>
      </c>
      <c r="G68" s="30">
        <f t="shared" si="8"/>
        <v>0</v>
      </c>
      <c r="H68" s="38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</row>
    <row r="69" spans="2:14" ht="13.5" thickBot="1">
      <c r="B69" s="23"/>
      <c r="C69" s="24"/>
      <c r="D69" s="83"/>
      <c r="E69" s="15">
        <v>9</v>
      </c>
      <c r="F69" s="16" t="s">
        <v>98</v>
      </c>
      <c r="G69" s="31">
        <f t="shared" si="8"/>
        <v>0</v>
      </c>
      <c r="H69" s="40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</row>
    <row r="70" spans="2:14" ht="13.5" thickBot="1">
      <c r="B70" s="25"/>
      <c r="C70" s="26"/>
      <c r="D70" s="84"/>
      <c r="E70" s="114" t="s">
        <v>4</v>
      </c>
      <c r="F70" s="115"/>
      <c r="G70" s="57">
        <f>SUM(G61:G69)</f>
        <v>2</v>
      </c>
      <c r="H70" s="33">
        <f>SUM(H62:H69)</f>
        <v>0</v>
      </c>
      <c r="I70" s="33">
        <f aca="true" t="shared" si="9" ref="I70:N70">SUM(I62:I69)</f>
        <v>0</v>
      </c>
      <c r="J70" s="33">
        <f>SUM(J61:J69)</f>
        <v>2</v>
      </c>
      <c r="K70" s="33">
        <f t="shared" si="9"/>
        <v>0</v>
      </c>
      <c r="L70" s="33">
        <f t="shared" si="9"/>
        <v>0</v>
      </c>
      <c r="M70" s="33">
        <f t="shared" si="9"/>
        <v>0</v>
      </c>
      <c r="N70" s="33">
        <f t="shared" si="9"/>
        <v>0</v>
      </c>
    </row>
    <row r="71" spans="2:14" ht="13.5" thickBot="1">
      <c r="B71" s="12">
        <v>6</v>
      </c>
      <c r="C71" s="19" t="s">
        <v>14</v>
      </c>
      <c r="D71" s="81">
        <f>'LISTA 2019-05-26'!J9</f>
        <v>30</v>
      </c>
      <c r="E71" s="13">
        <v>1</v>
      </c>
      <c r="F71" s="14" t="s">
        <v>99</v>
      </c>
      <c r="G71" s="29">
        <f aca="true" t="shared" si="10" ref="G71:G78">SUM(H71:N71)</f>
        <v>1</v>
      </c>
      <c r="H71" s="36">
        <v>0</v>
      </c>
      <c r="I71" s="37">
        <v>0</v>
      </c>
      <c r="J71" s="37">
        <v>0</v>
      </c>
      <c r="K71" s="37">
        <v>0</v>
      </c>
      <c r="L71" s="37">
        <v>1</v>
      </c>
      <c r="M71" s="37">
        <v>0</v>
      </c>
      <c r="N71" s="37">
        <v>0</v>
      </c>
    </row>
    <row r="72" spans="2:14" ht="12.75">
      <c r="B72" s="21"/>
      <c r="C72" s="22"/>
      <c r="D72" s="82"/>
      <c r="E72" s="15">
        <v>2</v>
      </c>
      <c r="F72" s="16" t="s">
        <v>100</v>
      </c>
      <c r="G72" s="30">
        <f t="shared" si="10"/>
        <v>0</v>
      </c>
      <c r="H72" s="38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</row>
    <row r="73" spans="2:14" ht="12.75">
      <c r="B73" s="23"/>
      <c r="C73" s="24"/>
      <c r="D73" s="83"/>
      <c r="E73" s="15">
        <v>3</v>
      </c>
      <c r="F73" s="16" t="s">
        <v>101</v>
      </c>
      <c r="G73" s="30">
        <f t="shared" si="10"/>
        <v>0</v>
      </c>
      <c r="H73" s="38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</row>
    <row r="74" spans="2:14" ht="12.75">
      <c r="B74" s="23"/>
      <c r="C74" s="24"/>
      <c r="D74" s="83"/>
      <c r="E74" s="15">
        <v>4</v>
      </c>
      <c r="F74" s="16" t="s">
        <v>102</v>
      </c>
      <c r="G74" s="30">
        <f t="shared" si="10"/>
        <v>0</v>
      </c>
      <c r="H74" s="38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</row>
    <row r="75" spans="2:14" ht="12.75">
      <c r="B75" s="23"/>
      <c r="C75" s="24"/>
      <c r="D75" s="83"/>
      <c r="E75" s="15">
        <v>5</v>
      </c>
      <c r="F75" s="16" t="s">
        <v>103</v>
      </c>
      <c r="G75" s="30">
        <f t="shared" si="10"/>
        <v>0</v>
      </c>
      <c r="H75" s="38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</row>
    <row r="76" spans="2:14" ht="12.75">
      <c r="B76" s="23"/>
      <c r="C76" s="24"/>
      <c r="D76" s="83"/>
      <c r="E76" s="15">
        <v>6</v>
      </c>
      <c r="F76" s="16" t="s">
        <v>104</v>
      </c>
      <c r="G76" s="30">
        <f t="shared" si="10"/>
        <v>0</v>
      </c>
      <c r="H76" s="38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2:14" ht="12.75">
      <c r="B77" s="23"/>
      <c r="C77" s="24"/>
      <c r="D77" s="83"/>
      <c r="E77" s="15">
        <v>7</v>
      </c>
      <c r="F77" s="16" t="s">
        <v>105</v>
      </c>
      <c r="G77" s="30">
        <f t="shared" si="10"/>
        <v>0</v>
      </c>
      <c r="H77" s="38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</row>
    <row r="78" spans="2:14" ht="13.5" thickBot="1">
      <c r="B78" s="23"/>
      <c r="C78" s="24"/>
      <c r="D78" s="83"/>
      <c r="E78" s="15">
        <v>8</v>
      </c>
      <c r="F78" s="16" t="s">
        <v>106</v>
      </c>
      <c r="G78" s="31">
        <f t="shared" si="10"/>
        <v>0</v>
      </c>
      <c r="H78" s="40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</row>
    <row r="79" spans="2:14" ht="13.5" thickBot="1">
      <c r="B79" s="25"/>
      <c r="C79" s="26"/>
      <c r="D79" s="84"/>
      <c r="E79" s="114" t="s">
        <v>4</v>
      </c>
      <c r="F79" s="115"/>
      <c r="G79" s="57">
        <f>SUM(G71:G78)</f>
        <v>1</v>
      </c>
      <c r="H79" s="33">
        <f>SUM(H71:H78)</f>
        <v>0</v>
      </c>
      <c r="I79" s="34">
        <v>0</v>
      </c>
      <c r="J79" s="34">
        <f>SUM(J71:J78)</f>
        <v>0</v>
      </c>
      <c r="K79" s="34">
        <f>SUM(K71:K78)</f>
        <v>0</v>
      </c>
      <c r="L79" s="34">
        <f>SUM(L71:L78)</f>
        <v>1</v>
      </c>
      <c r="M79" s="34">
        <f>SUM(M71:M78)</f>
        <v>0</v>
      </c>
      <c r="N79" s="34">
        <f>SUM(N71:N78)</f>
        <v>0</v>
      </c>
    </row>
    <row r="80" spans="2:14" ht="13.5" thickBot="1">
      <c r="B80" s="12">
        <v>7</v>
      </c>
      <c r="C80" s="19" t="s">
        <v>2</v>
      </c>
      <c r="D80" s="81">
        <f>'LISTA 2019-05-26'!J10</f>
        <v>834</v>
      </c>
      <c r="E80" s="13">
        <v>1</v>
      </c>
      <c r="F80" s="14" t="s">
        <v>107</v>
      </c>
      <c r="G80" s="29">
        <f aca="true" t="shared" si="11" ref="G80:G94">SUM(H80:N80)</f>
        <v>229</v>
      </c>
      <c r="H80" s="36">
        <v>30</v>
      </c>
      <c r="I80" s="37">
        <v>26</v>
      </c>
      <c r="J80" s="37">
        <v>37</v>
      </c>
      <c r="K80" s="37">
        <v>22</v>
      </c>
      <c r="L80" s="37">
        <v>35</v>
      </c>
      <c r="M80" s="37">
        <v>50</v>
      </c>
      <c r="N80" s="37">
        <v>29</v>
      </c>
    </row>
    <row r="81" spans="2:14" ht="12.75">
      <c r="B81" s="21"/>
      <c r="C81" s="22"/>
      <c r="D81" s="82"/>
      <c r="E81" s="15">
        <v>2</v>
      </c>
      <c r="F81" s="16" t="s">
        <v>108</v>
      </c>
      <c r="G81" s="30">
        <f t="shared" si="11"/>
        <v>22</v>
      </c>
      <c r="H81" s="38">
        <v>4</v>
      </c>
      <c r="I81" s="39">
        <v>2</v>
      </c>
      <c r="J81" s="39">
        <v>5</v>
      </c>
      <c r="K81" s="39">
        <v>3</v>
      </c>
      <c r="L81" s="39">
        <v>1</v>
      </c>
      <c r="M81" s="39">
        <v>5</v>
      </c>
      <c r="N81" s="39">
        <v>2</v>
      </c>
    </row>
    <row r="82" spans="2:14" ht="12.75">
      <c r="B82" s="23"/>
      <c r="C82" s="24"/>
      <c r="D82" s="83"/>
      <c r="E82" s="15">
        <v>3</v>
      </c>
      <c r="F82" s="16" t="s">
        <v>109</v>
      </c>
      <c r="G82" s="30">
        <f t="shared" si="11"/>
        <v>20</v>
      </c>
      <c r="H82" s="38">
        <v>2</v>
      </c>
      <c r="I82" s="39">
        <v>8</v>
      </c>
      <c r="J82" s="39">
        <v>3</v>
      </c>
      <c r="K82" s="39">
        <v>4</v>
      </c>
      <c r="L82" s="39">
        <v>0</v>
      </c>
      <c r="M82" s="39">
        <v>2</v>
      </c>
      <c r="N82" s="39">
        <v>1</v>
      </c>
    </row>
    <row r="83" spans="2:14" ht="12.75">
      <c r="B83" s="23"/>
      <c r="C83" s="24"/>
      <c r="D83" s="83"/>
      <c r="E83" s="15">
        <v>4</v>
      </c>
      <c r="F83" s="16" t="s">
        <v>110</v>
      </c>
      <c r="G83" s="30">
        <f t="shared" si="11"/>
        <v>43</v>
      </c>
      <c r="H83" s="38">
        <v>5</v>
      </c>
      <c r="I83" s="39">
        <v>8</v>
      </c>
      <c r="J83" s="39">
        <v>9</v>
      </c>
      <c r="K83" s="39">
        <v>7</v>
      </c>
      <c r="L83" s="39">
        <v>7</v>
      </c>
      <c r="M83" s="39">
        <v>4</v>
      </c>
      <c r="N83" s="39">
        <v>3</v>
      </c>
    </row>
    <row r="84" spans="2:14" ht="12.75">
      <c r="B84" s="23"/>
      <c r="C84" s="24"/>
      <c r="D84" s="83"/>
      <c r="E84" s="15">
        <v>5</v>
      </c>
      <c r="F84" s="16" t="s">
        <v>111</v>
      </c>
      <c r="G84" s="30">
        <f t="shared" si="11"/>
        <v>26</v>
      </c>
      <c r="H84" s="38">
        <v>3</v>
      </c>
      <c r="I84" s="39">
        <v>3</v>
      </c>
      <c r="J84" s="39">
        <v>1</v>
      </c>
      <c r="K84" s="39">
        <v>3</v>
      </c>
      <c r="L84" s="39">
        <v>8</v>
      </c>
      <c r="M84" s="39">
        <v>8</v>
      </c>
      <c r="N84" s="39">
        <v>0</v>
      </c>
    </row>
    <row r="85" spans="2:14" ht="12.75">
      <c r="B85" s="23"/>
      <c r="C85" s="24"/>
      <c r="D85" s="83"/>
      <c r="E85" s="15">
        <v>6</v>
      </c>
      <c r="F85" s="16" t="s">
        <v>112</v>
      </c>
      <c r="G85" s="30">
        <f t="shared" si="11"/>
        <v>22</v>
      </c>
      <c r="H85" s="38">
        <v>5</v>
      </c>
      <c r="I85" s="39">
        <v>4</v>
      </c>
      <c r="J85" s="39">
        <v>8</v>
      </c>
      <c r="K85" s="39">
        <v>0</v>
      </c>
      <c r="L85" s="39">
        <v>3</v>
      </c>
      <c r="M85" s="39">
        <v>2</v>
      </c>
      <c r="N85" s="39">
        <v>0</v>
      </c>
    </row>
    <row r="86" spans="2:14" ht="12.75">
      <c r="B86" s="23"/>
      <c r="C86" s="24"/>
      <c r="D86" s="83"/>
      <c r="E86" s="15">
        <v>7</v>
      </c>
      <c r="F86" s="16" t="s">
        <v>113</v>
      </c>
      <c r="G86" s="30">
        <f t="shared" si="11"/>
        <v>22</v>
      </c>
      <c r="H86" s="38">
        <v>4</v>
      </c>
      <c r="I86" s="39">
        <v>6</v>
      </c>
      <c r="J86" s="39">
        <v>3</v>
      </c>
      <c r="K86" s="39">
        <v>0</v>
      </c>
      <c r="L86" s="39">
        <v>2</v>
      </c>
      <c r="M86" s="39">
        <v>4</v>
      </c>
      <c r="N86" s="39">
        <v>3</v>
      </c>
    </row>
    <row r="87" spans="2:14" ht="12.75">
      <c r="B87" s="23"/>
      <c r="C87" s="24"/>
      <c r="D87" s="83"/>
      <c r="E87" s="15">
        <v>8</v>
      </c>
      <c r="F87" s="16" t="s">
        <v>114</v>
      </c>
      <c r="G87" s="30">
        <f t="shared" si="11"/>
        <v>26</v>
      </c>
      <c r="H87" s="38">
        <v>2</v>
      </c>
      <c r="I87" s="39">
        <v>3</v>
      </c>
      <c r="J87" s="39">
        <v>7</v>
      </c>
      <c r="K87" s="39">
        <v>3</v>
      </c>
      <c r="L87" s="39">
        <v>5</v>
      </c>
      <c r="M87" s="39">
        <v>2</v>
      </c>
      <c r="N87" s="39">
        <v>4</v>
      </c>
    </row>
    <row r="88" spans="2:14" ht="12.75">
      <c r="B88" s="23"/>
      <c r="C88" s="24"/>
      <c r="D88" s="83"/>
      <c r="E88" s="15">
        <v>9</v>
      </c>
      <c r="F88" s="16" t="s">
        <v>115</v>
      </c>
      <c r="G88" s="30">
        <f t="shared" si="11"/>
        <v>15</v>
      </c>
      <c r="H88" s="38">
        <v>2</v>
      </c>
      <c r="I88" s="39">
        <v>4</v>
      </c>
      <c r="J88" s="39">
        <v>1</v>
      </c>
      <c r="K88" s="39">
        <v>0</v>
      </c>
      <c r="L88" s="39">
        <v>2</v>
      </c>
      <c r="M88" s="39">
        <v>5</v>
      </c>
      <c r="N88" s="39">
        <v>1</v>
      </c>
    </row>
    <row r="89" spans="2:14" ht="12.75">
      <c r="B89" s="23"/>
      <c r="C89" s="24"/>
      <c r="D89" s="83"/>
      <c r="E89" s="20">
        <v>10</v>
      </c>
      <c r="F89" s="18" t="s">
        <v>116</v>
      </c>
      <c r="G89" s="30">
        <f t="shared" si="11"/>
        <v>2</v>
      </c>
      <c r="H89" s="38">
        <v>0</v>
      </c>
      <c r="I89" s="39">
        <v>1</v>
      </c>
      <c r="J89" s="39">
        <v>0</v>
      </c>
      <c r="K89" s="39">
        <v>0</v>
      </c>
      <c r="L89" s="39">
        <v>0</v>
      </c>
      <c r="M89" s="39">
        <v>0</v>
      </c>
      <c r="N89" s="39">
        <v>1</v>
      </c>
    </row>
    <row r="90" spans="2:14" ht="12.75">
      <c r="B90" s="23"/>
      <c r="C90" s="24"/>
      <c r="D90" s="83"/>
      <c r="E90" s="20">
        <v>11</v>
      </c>
      <c r="F90" s="18" t="s">
        <v>117</v>
      </c>
      <c r="G90" s="30">
        <f t="shared" si="11"/>
        <v>62</v>
      </c>
      <c r="H90" s="38">
        <v>11</v>
      </c>
      <c r="I90" s="39">
        <v>8</v>
      </c>
      <c r="J90" s="39">
        <v>10</v>
      </c>
      <c r="K90" s="39">
        <v>7</v>
      </c>
      <c r="L90" s="39">
        <v>10</v>
      </c>
      <c r="M90" s="39">
        <v>7</v>
      </c>
      <c r="N90" s="39">
        <v>9</v>
      </c>
    </row>
    <row r="91" spans="2:14" ht="12.75">
      <c r="B91" s="23"/>
      <c r="C91" s="24"/>
      <c r="D91" s="83"/>
      <c r="E91" s="20">
        <v>12</v>
      </c>
      <c r="F91" s="18" t="s">
        <v>118</v>
      </c>
      <c r="G91" s="30">
        <f t="shared" si="11"/>
        <v>3</v>
      </c>
      <c r="H91" s="38">
        <v>0</v>
      </c>
      <c r="I91" s="39">
        <v>1</v>
      </c>
      <c r="J91" s="39">
        <v>0</v>
      </c>
      <c r="K91" s="39">
        <v>0</v>
      </c>
      <c r="L91" s="39">
        <v>2</v>
      </c>
      <c r="M91" s="39">
        <v>0</v>
      </c>
      <c r="N91" s="39">
        <v>0</v>
      </c>
    </row>
    <row r="92" spans="2:14" ht="12.75">
      <c r="B92" s="23"/>
      <c r="C92" s="24"/>
      <c r="D92" s="83"/>
      <c r="E92" s="20">
        <v>13</v>
      </c>
      <c r="F92" s="18" t="s">
        <v>119</v>
      </c>
      <c r="G92" s="30">
        <f t="shared" si="11"/>
        <v>1</v>
      </c>
      <c r="H92" s="38">
        <v>0</v>
      </c>
      <c r="I92" s="39">
        <v>1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</row>
    <row r="93" spans="2:14" ht="12.75">
      <c r="B93" s="23"/>
      <c r="C93" s="24"/>
      <c r="D93" s="83"/>
      <c r="E93" s="20">
        <v>14</v>
      </c>
      <c r="F93" s="18" t="s">
        <v>120</v>
      </c>
      <c r="G93" s="30">
        <f t="shared" si="11"/>
        <v>3</v>
      </c>
      <c r="H93" s="38">
        <v>0</v>
      </c>
      <c r="I93" s="39">
        <v>0</v>
      </c>
      <c r="J93" s="39">
        <v>1</v>
      </c>
      <c r="K93" s="39">
        <v>0</v>
      </c>
      <c r="L93" s="39">
        <v>0</v>
      </c>
      <c r="M93" s="39">
        <v>2</v>
      </c>
      <c r="N93" s="39">
        <v>0</v>
      </c>
    </row>
    <row r="94" spans="2:14" ht="13.5" thickBot="1">
      <c r="B94" s="23"/>
      <c r="C94" s="24"/>
      <c r="D94" s="83"/>
      <c r="E94" s="17">
        <v>15</v>
      </c>
      <c r="F94" s="18" t="s">
        <v>121</v>
      </c>
      <c r="G94" s="31">
        <f t="shared" si="11"/>
        <v>41</v>
      </c>
      <c r="H94" s="40">
        <v>9</v>
      </c>
      <c r="I94" s="41">
        <v>8</v>
      </c>
      <c r="J94" s="41">
        <v>9</v>
      </c>
      <c r="K94" s="41">
        <v>1</v>
      </c>
      <c r="L94" s="41">
        <v>6</v>
      </c>
      <c r="M94" s="41">
        <v>4</v>
      </c>
      <c r="N94" s="41">
        <v>4</v>
      </c>
    </row>
    <row r="95" spans="2:14" ht="13.5" thickBot="1">
      <c r="B95" s="25"/>
      <c r="C95" s="26"/>
      <c r="D95" s="84"/>
      <c r="E95" s="114" t="s">
        <v>4</v>
      </c>
      <c r="F95" s="115"/>
      <c r="G95" s="57">
        <f aca="true" t="shared" si="12" ref="G95:N95">SUM(G80:G94)</f>
        <v>537</v>
      </c>
      <c r="H95" s="33">
        <f t="shared" si="12"/>
        <v>77</v>
      </c>
      <c r="I95" s="34">
        <f t="shared" si="12"/>
        <v>83</v>
      </c>
      <c r="J95" s="34">
        <f>SUM(J80:J94)</f>
        <v>94</v>
      </c>
      <c r="K95" s="34">
        <f t="shared" si="12"/>
        <v>50</v>
      </c>
      <c r="L95" s="34">
        <f t="shared" si="12"/>
        <v>81</v>
      </c>
      <c r="M95" s="34">
        <f t="shared" si="12"/>
        <v>95</v>
      </c>
      <c r="N95" s="34">
        <f t="shared" si="12"/>
        <v>57</v>
      </c>
    </row>
    <row r="96" spans="2:14" ht="13.5" thickBot="1">
      <c r="B96" s="12">
        <v>8</v>
      </c>
      <c r="C96" s="19" t="s">
        <v>15</v>
      </c>
      <c r="D96" s="81">
        <f>'LISTA 2019-05-26'!J11</f>
        <v>44</v>
      </c>
      <c r="E96" s="13">
        <v>1</v>
      </c>
      <c r="F96" s="14" t="s">
        <v>122</v>
      </c>
      <c r="G96" s="29">
        <f aca="true" t="shared" si="13" ref="G96:G110">SUM(H96:N96)</f>
        <v>3</v>
      </c>
      <c r="H96" s="36">
        <v>1</v>
      </c>
      <c r="I96" s="37">
        <v>2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</row>
    <row r="97" spans="2:14" ht="13.5" thickBot="1">
      <c r="B97" s="21"/>
      <c r="C97" s="22"/>
      <c r="D97" s="82"/>
      <c r="E97" s="15">
        <v>2</v>
      </c>
      <c r="F97" s="16" t="s">
        <v>123</v>
      </c>
      <c r="G97" s="30">
        <f t="shared" si="13"/>
        <v>2</v>
      </c>
      <c r="H97" s="38">
        <v>1</v>
      </c>
      <c r="I97" s="39">
        <v>0</v>
      </c>
      <c r="J97" s="39">
        <v>0</v>
      </c>
      <c r="K97" s="37">
        <v>0</v>
      </c>
      <c r="L97" s="39">
        <v>0</v>
      </c>
      <c r="M97" s="39">
        <v>0</v>
      </c>
      <c r="N97" s="39">
        <v>1</v>
      </c>
    </row>
    <row r="98" spans="2:14" ht="13.5" thickBot="1">
      <c r="B98" s="23"/>
      <c r="C98" s="24"/>
      <c r="D98" s="83"/>
      <c r="E98" s="15">
        <v>3</v>
      </c>
      <c r="F98" s="16" t="s">
        <v>124</v>
      </c>
      <c r="G98" s="30">
        <f t="shared" si="13"/>
        <v>0</v>
      </c>
      <c r="H98" s="38">
        <v>0</v>
      </c>
      <c r="I98" s="39">
        <v>0</v>
      </c>
      <c r="J98" s="39">
        <v>0</v>
      </c>
      <c r="K98" s="37">
        <v>0</v>
      </c>
      <c r="L98" s="39">
        <v>0</v>
      </c>
      <c r="M98" s="39">
        <v>0</v>
      </c>
      <c r="N98" s="39">
        <v>0</v>
      </c>
    </row>
    <row r="99" spans="2:14" ht="13.5" thickBot="1">
      <c r="B99" s="23"/>
      <c r="C99" s="24"/>
      <c r="D99" s="83"/>
      <c r="E99" s="15">
        <v>4</v>
      </c>
      <c r="F99" s="16" t="s">
        <v>125</v>
      </c>
      <c r="G99" s="30">
        <f t="shared" si="13"/>
        <v>2</v>
      </c>
      <c r="H99" s="38">
        <v>0</v>
      </c>
      <c r="I99" s="39">
        <v>0</v>
      </c>
      <c r="J99" s="39">
        <v>2</v>
      </c>
      <c r="K99" s="37">
        <v>0</v>
      </c>
      <c r="L99" s="39">
        <v>0</v>
      </c>
      <c r="M99" s="39">
        <v>0</v>
      </c>
      <c r="N99" s="39">
        <v>0</v>
      </c>
    </row>
    <row r="100" spans="2:14" ht="13.5" thickBot="1">
      <c r="B100" s="23"/>
      <c r="C100" s="24"/>
      <c r="D100" s="83"/>
      <c r="E100" s="15">
        <v>5</v>
      </c>
      <c r="F100" s="16" t="s">
        <v>126</v>
      </c>
      <c r="G100" s="30">
        <f t="shared" si="13"/>
        <v>0</v>
      </c>
      <c r="H100" s="38">
        <v>0</v>
      </c>
      <c r="I100" s="39">
        <v>0</v>
      </c>
      <c r="J100" s="39">
        <v>0</v>
      </c>
      <c r="K100" s="37">
        <v>0</v>
      </c>
      <c r="L100" s="39">
        <v>0</v>
      </c>
      <c r="M100" s="39">
        <v>0</v>
      </c>
      <c r="N100" s="39">
        <v>0</v>
      </c>
    </row>
    <row r="101" spans="2:14" ht="13.5" thickBot="1">
      <c r="B101" s="23"/>
      <c r="C101" s="24"/>
      <c r="D101" s="83"/>
      <c r="E101" s="15">
        <v>6</v>
      </c>
      <c r="F101" s="16" t="s">
        <v>127</v>
      </c>
      <c r="G101" s="30">
        <f t="shared" si="13"/>
        <v>0</v>
      </c>
      <c r="H101" s="38">
        <v>0</v>
      </c>
      <c r="I101" s="39">
        <v>0</v>
      </c>
      <c r="J101" s="39">
        <v>0</v>
      </c>
      <c r="K101" s="37">
        <v>0</v>
      </c>
      <c r="L101" s="39">
        <v>0</v>
      </c>
      <c r="M101" s="39">
        <v>0</v>
      </c>
      <c r="N101" s="39">
        <v>0</v>
      </c>
    </row>
    <row r="102" spans="2:14" ht="13.5" thickBot="1">
      <c r="B102" s="23"/>
      <c r="C102" s="24"/>
      <c r="D102" s="83"/>
      <c r="E102" s="15">
        <v>7</v>
      </c>
      <c r="F102" s="16" t="s">
        <v>128</v>
      </c>
      <c r="G102" s="30">
        <f t="shared" si="13"/>
        <v>3</v>
      </c>
      <c r="H102" s="38">
        <v>0</v>
      </c>
      <c r="I102" s="39">
        <v>0</v>
      </c>
      <c r="J102" s="39">
        <v>2</v>
      </c>
      <c r="K102" s="37">
        <v>0</v>
      </c>
      <c r="L102" s="39">
        <v>1</v>
      </c>
      <c r="M102" s="39">
        <v>0</v>
      </c>
      <c r="N102" s="39">
        <v>0</v>
      </c>
    </row>
    <row r="103" spans="2:14" ht="13.5" thickBot="1">
      <c r="B103" s="23"/>
      <c r="C103" s="24"/>
      <c r="D103" s="83"/>
      <c r="E103" s="15">
        <v>8</v>
      </c>
      <c r="F103" s="16" t="s">
        <v>129</v>
      </c>
      <c r="G103" s="30">
        <f t="shared" si="13"/>
        <v>0</v>
      </c>
      <c r="H103" s="38">
        <v>0</v>
      </c>
      <c r="I103" s="39">
        <v>0</v>
      </c>
      <c r="J103" s="39">
        <v>0</v>
      </c>
      <c r="K103" s="37">
        <v>0</v>
      </c>
      <c r="L103" s="39">
        <v>0</v>
      </c>
      <c r="M103" s="39">
        <v>0</v>
      </c>
      <c r="N103" s="39">
        <v>0</v>
      </c>
    </row>
    <row r="104" spans="2:14" ht="13.5" thickBot="1">
      <c r="B104" s="23"/>
      <c r="C104" s="24"/>
      <c r="D104" s="83"/>
      <c r="E104" s="15">
        <v>9</v>
      </c>
      <c r="F104" s="16" t="s">
        <v>130</v>
      </c>
      <c r="G104" s="30">
        <f t="shared" si="13"/>
        <v>0</v>
      </c>
      <c r="H104" s="38">
        <v>0</v>
      </c>
      <c r="I104" s="39">
        <v>0</v>
      </c>
      <c r="J104" s="39">
        <v>0</v>
      </c>
      <c r="K104" s="37">
        <v>0</v>
      </c>
      <c r="L104" s="39">
        <v>0</v>
      </c>
      <c r="M104" s="39">
        <v>0</v>
      </c>
      <c r="N104" s="39">
        <v>0</v>
      </c>
    </row>
    <row r="105" spans="2:14" ht="13.5" thickBot="1">
      <c r="B105" s="23"/>
      <c r="C105" s="24"/>
      <c r="D105" s="83"/>
      <c r="E105" s="20">
        <v>10</v>
      </c>
      <c r="F105" s="18" t="s">
        <v>131</v>
      </c>
      <c r="G105" s="30">
        <f t="shared" si="13"/>
        <v>0</v>
      </c>
      <c r="H105" s="38">
        <v>0</v>
      </c>
      <c r="I105" s="39">
        <v>0</v>
      </c>
      <c r="J105" s="39">
        <v>0</v>
      </c>
      <c r="K105" s="37">
        <v>0</v>
      </c>
      <c r="L105" s="39">
        <v>0</v>
      </c>
      <c r="M105" s="39">
        <v>0</v>
      </c>
      <c r="N105" s="39">
        <v>0</v>
      </c>
    </row>
    <row r="106" spans="2:14" ht="13.5" thickBot="1">
      <c r="B106" s="23"/>
      <c r="C106" s="24"/>
      <c r="D106" s="83"/>
      <c r="E106" s="20">
        <v>11</v>
      </c>
      <c r="F106" s="18" t="s">
        <v>132</v>
      </c>
      <c r="G106" s="30">
        <f t="shared" si="13"/>
        <v>2</v>
      </c>
      <c r="H106" s="38">
        <v>0</v>
      </c>
      <c r="I106" s="39">
        <v>0</v>
      </c>
      <c r="J106" s="39">
        <v>2</v>
      </c>
      <c r="K106" s="37">
        <v>0</v>
      </c>
      <c r="L106" s="39">
        <v>0</v>
      </c>
      <c r="M106" s="39">
        <v>0</v>
      </c>
      <c r="N106" s="39">
        <v>0</v>
      </c>
    </row>
    <row r="107" spans="2:14" ht="13.5" thickBot="1">
      <c r="B107" s="23"/>
      <c r="C107" s="24"/>
      <c r="D107" s="83"/>
      <c r="E107" s="20">
        <v>12</v>
      </c>
      <c r="F107" s="18" t="s">
        <v>133</v>
      </c>
      <c r="G107" s="30">
        <f t="shared" si="13"/>
        <v>2</v>
      </c>
      <c r="H107" s="38">
        <v>0</v>
      </c>
      <c r="I107" s="39">
        <v>1</v>
      </c>
      <c r="J107" s="39">
        <v>1</v>
      </c>
      <c r="K107" s="37">
        <v>0</v>
      </c>
      <c r="L107" s="39">
        <v>0</v>
      </c>
      <c r="M107" s="39">
        <v>0</v>
      </c>
      <c r="N107" s="39">
        <v>0</v>
      </c>
    </row>
    <row r="108" spans="2:14" ht="27" thickBot="1">
      <c r="B108" s="23"/>
      <c r="C108" s="24"/>
      <c r="D108" s="83"/>
      <c r="E108" s="20">
        <v>13</v>
      </c>
      <c r="F108" s="18" t="s">
        <v>134</v>
      </c>
      <c r="G108" s="30">
        <f t="shared" si="13"/>
        <v>1</v>
      </c>
      <c r="H108" s="38">
        <v>0</v>
      </c>
      <c r="I108" s="39">
        <v>0</v>
      </c>
      <c r="J108" s="39">
        <v>1</v>
      </c>
      <c r="K108" s="37">
        <v>0</v>
      </c>
      <c r="L108" s="39">
        <v>0</v>
      </c>
      <c r="M108" s="39">
        <v>0</v>
      </c>
      <c r="N108" s="39">
        <v>0</v>
      </c>
    </row>
    <row r="109" spans="2:14" ht="12.75">
      <c r="B109" s="23"/>
      <c r="C109" s="24"/>
      <c r="D109" s="83"/>
      <c r="E109" s="20">
        <v>14</v>
      </c>
      <c r="F109" s="18" t="s">
        <v>135</v>
      </c>
      <c r="G109" s="30">
        <f t="shared" si="13"/>
        <v>0</v>
      </c>
      <c r="H109" s="38">
        <v>0</v>
      </c>
      <c r="I109" s="39">
        <v>0</v>
      </c>
      <c r="J109" s="39">
        <v>0</v>
      </c>
      <c r="K109" s="37">
        <v>0</v>
      </c>
      <c r="L109" s="39">
        <v>0</v>
      </c>
      <c r="M109" s="39">
        <v>0</v>
      </c>
      <c r="N109" s="39">
        <v>0</v>
      </c>
    </row>
    <row r="110" spans="2:14" ht="13.5" thickBot="1">
      <c r="B110" s="23"/>
      <c r="C110" s="24"/>
      <c r="D110" s="83"/>
      <c r="E110" s="17">
        <v>15</v>
      </c>
      <c r="F110" s="18" t="s">
        <v>136</v>
      </c>
      <c r="G110" s="31">
        <f t="shared" si="13"/>
        <v>0</v>
      </c>
      <c r="H110" s="40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</row>
    <row r="111" spans="2:14" ht="13.5" thickBot="1">
      <c r="B111" s="25"/>
      <c r="C111" s="26"/>
      <c r="D111" s="84"/>
      <c r="E111" s="114" t="s">
        <v>4</v>
      </c>
      <c r="F111" s="115"/>
      <c r="G111" s="57">
        <f aca="true" t="shared" si="14" ref="G111:N111">SUM(G96:G110)</f>
        <v>15</v>
      </c>
      <c r="H111" s="33">
        <f t="shared" si="14"/>
        <v>2</v>
      </c>
      <c r="I111" s="34">
        <f t="shared" si="14"/>
        <v>3</v>
      </c>
      <c r="J111" s="34">
        <f t="shared" si="14"/>
        <v>8</v>
      </c>
      <c r="K111" s="34">
        <f t="shared" si="14"/>
        <v>0</v>
      </c>
      <c r="L111" s="34">
        <f t="shared" si="14"/>
        <v>1</v>
      </c>
      <c r="M111" s="34">
        <f t="shared" si="14"/>
        <v>0</v>
      </c>
      <c r="N111" s="34">
        <f t="shared" si="14"/>
        <v>1</v>
      </c>
    </row>
    <row r="112" spans="2:14" ht="13.5" thickBot="1">
      <c r="B112" s="12">
        <v>9</v>
      </c>
      <c r="C112" s="19" t="s">
        <v>16</v>
      </c>
      <c r="D112" s="81">
        <f>'LISTA 2019-05-26'!J12</f>
        <v>7</v>
      </c>
      <c r="E112" s="13">
        <v>1</v>
      </c>
      <c r="F112" s="14" t="s">
        <v>137</v>
      </c>
      <c r="G112" s="29">
        <f aca="true" t="shared" si="15" ref="G112:G120">SUM(H112:N112)</f>
        <v>0</v>
      </c>
      <c r="H112" s="36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</row>
    <row r="113" spans="2:14" ht="12.75">
      <c r="B113" s="21"/>
      <c r="C113" s="22"/>
      <c r="D113" s="82"/>
      <c r="E113" s="15">
        <v>2</v>
      </c>
      <c r="F113" s="16" t="s">
        <v>138</v>
      </c>
      <c r="G113" s="30">
        <f t="shared" si="15"/>
        <v>0</v>
      </c>
      <c r="H113" s="38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</row>
    <row r="114" spans="2:14" ht="12.75">
      <c r="B114" s="23"/>
      <c r="C114" s="24"/>
      <c r="D114" s="83"/>
      <c r="E114" s="15">
        <v>3</v>
      </c>
      <c r="F114" s="16" t="s">
        <v>139</v>
      </c>
      <c r="G114" s="30">
        <f t="shared" si="15"/>
        <v>0</v>
      </c>
      <c r="H114" s="38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</row>
    <row r="115" spans="2:14" ht="12.75">
      <c r="B115" s="23"/>
      <c r="C115" s="24"/>
      <c r="D115" s="83"/>
      <c r="E115" s="15">
        <v>4</v>
      </c>
      <c r="F115" s="16" t="s">
        <v>140</v>
      </c>
      <c r="G115" s="30">
        <f t="shared" si="15"/>
        <v>0</v>
      </c>
      <c r="H115" s="38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</row>
    <row r="116" spans="2:14" ht="12.75">
      <c r="B116" s="23"/>
      <c r="C116" s="24"/>
      <c r="D116" s="83"/>
      <c r="E116" s="15">
        <v>5</v>
      </c>
      <c r="F116" s="16" t="s">
        <v>141</v>
      </c>
      <c r="G116" s="30">
        <f t="shared" si="15"/>
        <v>0</v>
      </c>
      <c r="H116" s="38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</row>
    <row r="117" spans="2:14" ht="12.75">
      <c r="B117" s="23"/>
      <c r="C117" s="24"/>
      <c r="D117" s="83"/>
      <c r="E117" s="15">
        <v>6</v>
      </c>
      <c r="F117" s="16" t="s">
        <v>142</v>
      </c>
      <c r="G117" s="30">
        <f t="shared" si="15"/>
        <v>0</v>
      </c>
      <c r="H117" s="38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</row>
    <row r="118" spans="2:14" ht="12.75">
      <c r="B118" s="23"/>
      <c r="C118" s="24"/>
      <c r="D118" s="83"/>
      <c r="E118" s="15">
        <v>7</v>
      </c>
      <c r="F118" s="16" t="s">
        <v>143</v>
      </c>
      <c r="G118" s="30">
        <f t="shared" si="15"/>
        <v>0</v>
      </c>
      <c r="H118" s="38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</row>
    <row r="119" spans="2:14" ht="12.75">
      <c r="B119" s="23"/>
      <c r="C119" s="24"/>
      <c r="D119" s="83"/>
      <c r="E119" s="15">
        <v>8</v>
      </c>
      <c r="F119" s="16" t="s">
        <v>144</v>
      </c>
      <c r="G119" s="30">
        <f t="shared" si="15"/>
        <v>0</v>
      </c>
      <c r="H119" s="38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</row>
    <row r="120" spans="2:14" ht="13.5" thickBot="1">
      <c r="B120" s="23"/>
      <c r="C120" s="24"/>
      <c r="D120" s="83"/>
      <c r="E120" s="15">
        <v>9</v>
      </c>
      <c r="F120" s="16" t="s">
        <v>145</v>
      </c>
      <c r="G120" s="30">
        <f t="shared" si="15"/>
        <v>0</v>
      </c>
      <c r="H120" s="40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</row>
    <row r="121" spans="2:14" ht="13.5" thickBot="1">
      <c r="B121" s="25"/>
      <c r="C121" s="26"/>
      <c r="D121" s="84"/>
      <c r="E121" s="114" t="s">
        <v>4</v>
      </c>
      <c r="F121" s="115"/>
      <c r="G121" s="57">
        <f>SUM(G112:G120)</f>
        <v>0</v>
      </c>
      <c r="H121" s="33">
        <f>SUM(H112:H120)</f>
        <v>0</v>
      </c>
      <c r="I121" s="34">
        <f aca="true" t="shared" si="16" ref="I121:N121">SUM(I112:I120)</f>
        <v>0</v>
      </c>
      <c r="J121" s="34">
        <f t="shared" si="16"/>
        <v>0</v>
      </c>
      <c r="K121" s="34">
        <f t="shared" si="16"/>
        <v>0</v>
      </c>
      <c r="L121" s="34">
        <f t="shared" si="16"/>
        <v>0</v>
      </c>
      <c r="M121" s="34">
        <f t="shared" si="16"/>
        <v>0</v>
      </c>
      <c r="N121" s="34">
        <f t="shared" si="16"/>
        <v>0</v>
      </c>
    </row>
    <row r="122" spans="2:14" ht="13.5" thickBot="1">
      <c r="B122" s="12">
        <v>10</v>
      </c>
      <c r="C122" s="19" t="s">
        <v>17</v>
      </c>
      <c r="D122" s="81">
        <f>'LISTA 2019-05-26'!J13</f>
        <v>101</v>
      </c>
      <c r="E122" s="13">
        <v>1</v>
      </c>
      <c r="F122" s="14" t="s">
        <v>146</v>
      </c>
      <c r="G122" s="29">
        <f aca="true" t="shared" si="17" ref="G122:G136">SUM(H122:N122)</f>
        <v>12</v>
      </c>
      <c r="H122" s="36">
        <v>4</v>
      </c>
      <c r="I122" s="37">
        <v>0</v>
      </c>
      <c r="J122" s="37">
        <v>2</v>
      </c>
      <c r="K122" s="37">
        <v>0</v>
      </c>
      <c r="L122" s="37">
        <v>2</v>
      </c>
      <c r="M122" s="37">
        <v>2</v>
      </c>
      <c r="N122" s="37">
        <v>2</v>
      </c>
    </row>
    <row r="123" spans="2:14" ht="12.75">
      <c r="B123" s="21"/>
      <c r="C123" s="22"/>
      <c r="D123" s="82"/>
      <c r="E123" s="15">
        <v>2</v>
      </c>
      <c r="F123" s="16" t="s">
        <v>147</v>
      </c>
      <c r="G123" s="30">
        <f t="shared" si="17"/>
        <v>2</v>
      </c>
      <c r="H123" s="38">
        <v>0</v>
      </c>
      <c r="I123" s="39">
        <v>0</v>
      </c>
      <c r="J123" s="39">
        <v>0</v>
      </c>
      <c r="K123" s="39">
        <v>0</v>
      </c>
      <c r="L123" s="39">
        <v>1</v>
      </c>
      <c r="M123" s="39">
        <v>0</v>
      </c>
      <c r="N123" s="39">
        <v>1</v>
      </c>
    </row>
    <row r="124" spans="2:14" ht="12.75">
      <c r="B124" s="23"/>
      <c r="C124" s="24"/>
      <c r="D124" s="83"/>
      <c r="E124" s="15">
        <v>3</v>
      </c>
      <c r="F124" s="16" t="s">
        <v>148</v>
      </c>
      <c r="G124" s="30">
        <f t="shared" si="17"/>
        <v>7</v>
      </c>
      <c r="H124" s="38">
        <v>0</v>
      </c>
      <c r="I124" s="39">
        <v>1</v>
      </c>
      <c r="J124" s="39">
        <v>4</v>
      </c>
      <c r="K124" s="39">
        <v>0</v>
      </c>
      <c r="L124" s="39">
        <v>1</v>
      </c>
      <c r="M124" s="39">
        <v>1</v>
      </c>
      <c r="N124" s="39">
        <v>0</v>
      </c>
    </row>
    <row r="125" spans="2:14" ht="12.75">
      <c r="B125" s="23"/>
      <c r="C125" s="24"/>
      <c r="D125" s="83"/>
      <c r="E125" s="15">
        <v>4</v>
      </c>
      <c r="F125" s="16" t="s">
        <v>149</v>
      </c>
      <c r="G125" s="30">
        <f t="shared" si="17"/>
        <v>2</v>
      </c>
      <c r="H125" s="38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0</v>
      </c>
      <c r="N125" s="39">
        <v>0</v>
      </c>
    </row>
    <row r="126" spans="2:14" ht="12.75">
      <c r="B126" s="23"/>
      <c r="C126" s="24"/>
      <c r="D126" s="83"/>
      <c r="E126" s="15">
        <v>5</v>
      </c>
      <c r="F126" s="16" t="s">
        <v>150</v>
      </c>
      <c r="G126" s="30">
        <f t="shared" si="17"/>
        <v>0</v>
      </c>
      <c r="H126" s="38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</row>
    <row r="127" spans="2:14" ht="12.75">
      <c r="B127" s="23"/>
      <c r="C127" s="24"/>
      <c r="D127" s="83"/>
      <c r="E127" s="15">
        <v>6</v>
      </c>
      <c r="F127" s="16" t="s">
        <v>151</v>
      </c>
      <c r="G127" s="30">
        <f t="shared" si="17"/>
        <v>3</v>
      </c>
      <c r="H127" s="38">
        <v>0</v>
      </c>
      <c r="I127" s="39">
        <v>0</v>
      </c>
      <c r="J127" s="39">
        <v>2</v>
      </c>
      <c r="K127" s="39">
        <v>0</v>
      </c>
      <c r="L127" s="39">
        <v>0</v>
      </c>
      <c r="M127" s="39">
        <v>0</v>
      </c>
      <c r="N127" s="39">
        <v>1</v>
      </c>
    </row>
    <row r="128" spans="2:14" ht="12.75">
      <c r="B128" s="23"/>
      <c r="C128" s="24"/>
      <c r="D128" s="83"/>
      <c r="E128" s="15">
        <v>7</v>
      </c>
      <c r="F128" s="16" t="s">
        <v>152</v>
      </c>
      <c r="G128" s="30">
        <f t="shared" si="17"/>
        <v>0</v>
      </c>
      <c r="H128" s="38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</row>
    <row r="129" spans="2:14" ht="12.75">
      <c r="B129" s="23"/>
      <c r="C129" s="24"/>
      <c r="D129" s="83"/>
      <c r="E129" s="15">
        <v>8</v>
      </c>
      <c r="F129" s="16" t="s">
        <v>153</v>
      </c>
      <c r="G129" s="30">
        <f t="shared" si="17"/>
        <v>0</v>
      </c>
      <c r="H129" s="38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</row>
    <row r="130" spans="2:14" ht="12.75">
      <c r="B130" s="23"/>
      <c r="C130" s="24"/>
      <c r="D130" s="83"/>
      <c r="E130" s="15">
        <v>9</v>
      </c>
      <c r="F130" s="16" t="s">
        <v>154</v>
      </c>
      <c r="G130" s="30">
        <f t="shared" si="17"/>
        <v>5</v>
      </c>
      <c r="H130" s="38">
        <v>0</v>
      </c>
      <c r="I130" s="39">
        <v>1</v>
      </c>
      <c r="J130" s="39">
        <v>0</v>
      </c>
      <c r="K130" s="39">
        <v>1</v>
      </c>
      <c r="L130" s="39">
        <v>0</v>
      </c>
      <c r="M130" s="39">
        <v>3</v>
      </c>
      <c r="N130" s="39">
        <v>0</v>
      </c>
    </row>
    <row r="131" spans="2:14" ht="12.75">
      <c r="B131" s="23"/>
      <c r="C131" s="24"/>
      <c r="D131" s="83"/>
      <c r="E131" s="15">
        <v>10</v>
      </c>
      <c r="F131" s="16" t="s">
        <v>155</v>
      </c>
      <c r="G131" s="30">
        <f t="shared" si="17"/>
        <v>1</v>
      </c>
      <c r="H131" s="38">
        <v>0</v>
      </c>
      <c r="I131" s="39">
        <v>0</v>
      </c>
      <c r="J131" s="39">
        <v>0</v>
      </c>
      <c r="K131" s="39">
        <v>0</v>
      </c>
      <c r="L131" s="39">
        <v>1</v>
      </c>
      <c r="M131" s="39">
        <v>0</v>
      </c>
      <c r="N131" s="39">
        <v>0</v>
      </c>
    </row>
    <row r="132" spans="2:14" ht="12.75">
      <c r="B132" s="23"/>
      <c r="C132" s="24"/>
      <c r="D132" s="83"/>
      <c r="E132" s="15">
        <v>11</v>
      </c>
      <c r="F132" s="16" t="s">
        <v>156</v>
      </c>
      <c r="G132" s="30">
        <f t="shared" si="17"/>
        <v>0</v>
      </c>
      <c r="H132" s="38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</row>
    <row r="133" spans="2:14" ht="12.75">
      <c r="B133" s="23"/>
      <c r="C133" s="24"/>
      <c r="D133" s="83"/>
      <c r="E133" s="15">
        <v>12</v>
      </c>
      <c r="F133" s="16" t="s">
        <v>157</v>
      </c>
      <c r="G133" s="30">
        <f t="shared" si="17"/>
        <v>5</v>
      </c>
      <c r="H133" s="38">
        <v>0</v>
      </c>
      <c r="I133" s="39">
        <v>0</v>
      </c>
      <c r="J133" s="39">
        <v>1</v>
      </c>
      <c r="K133" s="39">
        <v>0</v>
      </c>
      <c r="L133" s="39">
        <v>0</v>
      </c>
      <c r="M133" s="39">
        <v>4</v>
      </c>
      <c r="N133" s="39">
        <v>0</v>
      </c>
    </row>
    <row r="134" spans="2:14" ht="12.75">
      <c r="B134" s="23"/>
      <c r="C134" s="24"/>
      <c r="D134" s="83"/>
      <c r="E134" s="15">
        <v>13</v>
      </c>
      <c r="F134" s="16" t="s">
        <v>158</v>
      </c>
      <c r="G134" s="30">
        <f t="shared" si="17"/>
        <v>0</v>
      </c>
      <c r="H134" s="38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</row>
    <row r="135" spans="2:14" ht="12.75">
      <c r="B135" s="23"/>
      <c r="C135" s="24"/>
      <c r="D135" s="83"/>
      <c r="E135" s="15">
        <v>14</v>
      </c>
      <c r="F135" s="16" t="s">
        <v>159</v>
      </c>
      <c r="G135" s="30">
        <f t="shared" si="17"/>
        <v>0</v>
      </c>
      <c r="H135" s="38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</row>
    <row r="136" spans="2:14" ht="13.5" thickBot="1">
      <c r="B136" s="23"/>
      <c r="C136" s="24"/>
      <c r="D136" s="83"/>
      <c r="E136" s="17">
        <v>15</v>
      </c>
      <c r="F136" s="18" t="s">
        <v>160</v>
      </c>
      <c r="G136" s="31">
        <f t="shared" si="17"/>
        <v>0</v>
      </c>
      <c r="H136" s="40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</row>
    <row r="137" spans="2:14" ht="13.5" thickBot="1">
      <c r="B137" s="25"/>
      <c r="C137" s="26"/>
      <c r="D137" s="84"/>
      <c r="E137" s="114" t="s">
        <v>4</v>
      </c>
      <c r="F137" s="115"/>
      <c r="G137" s="57">
        <f aca="true" t="shared" si="18" ref="G137:N137">SUM(G122:G136)</f>
        <v>37</v>
      </c>
      <c r="H137" s="33">
        <f t="shared" si="18"/>
        <v>5</v>
      </c>
      <c r="I137" s="34">
        <f t="shared" si="18"/>
        <v>2</v>
      </c>
      <c r="J137" s="34">
        <f t="shared" si="18"/>
        <v>10</v>
      </c>
      <c r="K137" s="34">
        <f t="shared" si="18"/>
        <v>1</v>
      </c>
      <c r="L137" s="34">
        <f t="shared" si="18"/>
        <v>5</v>
      </c>
      <c r="M137" s="34">
        <f t="shared" si="18"/>
        <v>10</v>
      </c>
      <c r="N137" s="34">
        <f t="shared" si="18"/>
        <v>4</v>
      </c>
    </row>
    <row r="138" spans="2:14" ht="13.5" thickBot="1">
      <c r="B138" s="12">
        <v>11</v>
      </c>
      <c r="C138" s="19" t="s">
        <v>8</v>
      </c>
      <c r="D138" s="81">
        <f>'LISTA 2019-05-26'!J14</f>
        <v>493</v>
      </c>
      <c r="E138" s="13">
        <v>1</v>
      </c>
      <c r="F138" s="14" t="s">
        <v>161</v>
      </c>
      <c r="G138" s="29">
        <f aca="true" t="shared" si="19" ref="G138:G152">SUM(H138:N138)</f>
        <v>19</v>
      </c>
      <c r="H138" s="36">
        <v>5</v>
      </c>
      <c r="I138" s="37">
        <v>4</v>
      </c>
      <c r="J138" s="37">
        <v>3</v>
      </c>
      <c r="K138" s="37">
        <v>1</v>
      </c>
      <c r="L138" s="37">
        <v>3</v>
      </c>
      <c r="M138" s="37">
        <v>1</v>
      </c>
      <c r="N138" s="37">
        <v>2</v>
      </c>
    </row>
    <row r="139" spans="2:14" ht="12.75">
      <c r="B139" s="21"/>
      <c r="C139" s="22"/>
      <c r="D139" s="82"/>
      <c r="E139" s="15">
        <v>2</v>
      </c>
      <c r="F139" s="16" t="s">
        <v>162</v>
      </c>
      <c r="G139" s="30">
        <f t="shared" si="19"/>
        <v>21</v>
      </c>
      <c r="H139" s="38">
        <v>3</v>
      </c>
      <c r="I139" s="39">
        <v>3</v>
      </c>
      <c r="J139" s="39">
        <v>4</v>
      </c>
      <c r="K139" s="39">
        <v>2</v>
      </c>
      <c r="L139" s="39">
        <v>4</v>
      </c>
      <c r="M139" s="39">
        <v>1</v>
      </c>
      <c r="N139" s="39">
        <v>4</v>
      </c>
    </row>
    <row r="140" spans="2:14" ht="12.75">
      <c r="B140" s="23"/>
      <c r="C140" s="24"/>
      <c r="D140" s="83"/>
      <c r="E140" s="15">
        <v>3</v>
      </c>
      <c r="F140" s="16" t="s">
        <v>163</v>
      </c>
      <c r="G140" s="30">
        <f t="shared" si="19"/>
        <v>20</v>
      </c>
      <c r="H140" s="38">
        <v>4</v>
      </c>
      <c r="I140" s="39">
        <v>1</v>
      </c>
      <c r="J140" s="39">
        <v>4</v>
      </c>
      <c r="K140" s="39">
        <v>3</v>
      </c>
      <c r="L140" s="39">
        <v>6</v>
      </c>
      <c r="M140" s="39">
        <v>0</v>
      </c>
      <c r="N140" s="39">
        <v>2</v>
      </c>
    </row>
    <row r="141" spans="2:14" ht="12.75">
      <c r="B141" s="23"/>
      <c r="C141" s="24"/>
      <c r="D141" s="83"/>
      <c r="E141" s="15">
        <v>4</v>
      </c>
      <c r="F141" s="16" t="s">
        <v>164</v>
      </c>
      <c r="G141" s="30">
        <f t="shared" si="19"/>
        <v>0</v>
      </c>
      <c r="H141" s="38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</row>
    <row r="142" spans="2:14" ht="12.75">
      <c r="B142" s="23"/>
      <c r="C142" s="24"/>
      <c r="D142" s="83"/>
      <c r="E142" s="15">
        <v>5</v>
      </c>
      <c r="F142" s="16" t="s">
        <v>132</v>
      </c>
      <c r="G142" s="30">
        <f t="shared" si="19"/>
        <v>1</v>
      </c>
      <c r="H142" s="38">
        <v>1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</row>
    <row r="143" spans="2:14" ht="12.75">
      <c r="B143" s="23"/>
      <c r="C143" s="24"/>
      <c r="D143" s="83"/>
      <c r="E143" s="15">
        <v>6</v>
      </c>
      <c r="F143" s="16" t="s">
        <v>165</v>
      </c>
      <c r="G143" s="30">
        <f t="shared" si="19"/>
        <v>1</v>
      </c>
      <c r="H143" s="38">
        <v>0</v>
      </c>
      <c r="I143" s="39">
        <v>1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</row>
    <row r="144" spans="2:14" ht="12.75">
      <c r="B144" s="23"/>
      <c r="C144" s="24"/>
      <c r="D144" s="83"/>
      <c r="E144" s="15">
        <v>7</v>
      </c>
      <c r="F144" s="16" t="s">
        <v>166</v>
      </c>
      <c r="G144" s="30">
        <f t="shared" si="19"/>
        <v>1</v>
      </c>
      <c r="H144" s="38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1</v>
      </c>
      <c r="N144" s="39">
        <v>0</v>
      </c>
    </row>
    <row r="145" spans="2:14" ht="12.75">
      <c r="B145" s="23"/>
      <c r="C145" s="24"/>
      <c r="D145" s="83"/>
      <c r="E145" s="15">
        <v>8</v>
      </c>
      <c r="F145" s="16" t="s">
        <v>167</v>
      </c>
      <c r="G145" s="30">
        <f t="shared" si="19"/>
        <v>2</v>
      </c>
      <c r="H145" s="38">
        <v>1</v>
      </c>
      <c r="I145" s="39">
        <v>0</v>
      </c>
      <c r="J145" s="39">
        <v>0</v>
      </c>
      <c r="K145" s="39">
        <v>1</v>
      </c>
      <c r="L145" s="39">
        <v>0</v>
      </c>
      <c r="M145" s="39">
        <v>0</v>
      </c>
      <c r="N145" s="39">
        <v>0</v>
      </c>
    </row>
    <row r="146" spans="2:14" ht="12.75">
      <c r="B146" s="23"/>
      <c r="C146" s="24"/>
      <c r="D146" s="83"/>
      <c r="E146" s="15">
        <v>9</v>
      </c>
      <c r="F146" s="16" t="s">
        <v>168</v>
      </c>
      <c r="G146" s="30">
        <f t="shared" si="19"/>
        <v>9</v>
      </c>
      <c r="H146" s="38">
        <v>1</v>
      </c>
      <c r="I146" s="39">
        <v>4</v>
      </c>
      <c r="J146" s="39">
        <v>1</v>
      </c>
      <c r="K146" s="39">
        <v>2</v>
      </c>
      <c r="L146" s="39">
        <v>1</v>
      </c>
      <c r="M146" s="39">
        <v>0</v>
      </c>
      <c r="N146" s="39">
        <v>0</v>
      </c>
    </row>
    <row r="147" spans="2:14" ht="12.75">
      <c r="B147" s="23"/>
      <c r="C147" s="24"/>
      <c r="D147" s="83"/>
      <c r="E147" s="20">
        <v>10</v>
      </c>
      <c r="F147" s="18" t="s">
        <v>169</v>
      </c>
      <c r="G147" s="30">
        <f t="shared" si="19"/>
        <v>1</v>
      </c>
      <c r="H147" s="38">
        <v>1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</row>
    <row r="148" spans="2:14" ht="12.75">
      <c r="B148" s="23"/>
      <c r="C148" s="24"/>
      <c r="D148" s="83"/>
      <c r="E148" s="20">
        <v>11</v>
      </c>
      <c r="F148" s="18" t="s">
        <v>170</v>
      </c>
      <c r="G148" s="30">
        <f t="shared" si="19"/>
        <v>4</v>
      </c>
      <c r="H148" s="38">
        <v>1</v>
      </c>
      <c r="I148" s="39">
        <v>2</v>
      </c>
      <c r="J148" s="39">
        <v>0</v>
      </c>
      <c r="K148" s="39">
        <v>1</v>
      </c>
      <c r="L148" s="39">
        <v>0</v>
      </c>
      <c r="M148" s="39">
        <v>0</v>
      </c>
      <c r="N148" s="39">
        <v>0</v>
      </c>
    </row>
    <row r="149" spans="2:14" ht="12.75">
      <c r="B149" s="23"/>
      <c r="C149" s="24"/>
      <c r="D149" s="83"/>
      <c r="E149" s="20">
        <v>12</v>
      </c>
      <c r="F149" s="18" t="s">
        <v>171</v>
      </c>
      <c r="G149" s="30">
        <f t="shared" si="19"/>
        <v>3</v>
      </c>
      <c r="H149" s="38">
        <v>0</v>
      </c>
      <c r="I149" s="39">
        <v>0</v>
      </c>
      <c r="J149" s="39">
        <v>0</v>
      </c>
      <c r="K149" s="39">
        <v>2</v>
      </c>
      <c r="L149" s="39">
        <v>0</v>
      </c>
      <c r="M149" s="39">
        <v>0</v>
      </c>
      <c r="N149" s="39">
        <v>1</v>
      </c>
    </row>
    <row r="150" spans="2:14" ht="12.75">
      <c r="B150" s="23"/>
      <c r="C150" s="24"/>
      <c r="D150" s="83"/>
      <c r="E150" s="20">
        <v>13</v>
      </c>
      <c r="F150" s="18" t="s">
        <v>172</v>
      </c>
      <c r="G150" s="30">
        <f t="shared" si="19"/>
        <v>0</v>
      </c>
      <c r="H150" s="38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</row>
    <row r="151" spans="2:14" ht="12.75">
      <c r="B151" s="23"/>
      <c r="C151" s="24"/>
      <c r="D151" s="83"/>
      <c r="E151" s="20">
        <v>14</v>
      </c>
      <c r="F151" s="18" t="s">
        <v>173</v>
      </c>
      <c r="G151" s="30">
        <f t="shared" si="19"/>
        <v>8</v>
      </c>
      <c r="H151" s="38">
        <v>0</v>
      </c>
      <c r="I151" s="39">
        <v>0</v>
      </c>
      <c r="J151" s="39">
        <v>1</v>
      </c>
      <c r="K151" s="39">
        <v>5</v>
      </c>
      <c r="L151" s="39">
        <v>1</v>
      </c>
      <c r="M151" s="39">
        <v>1</v>
      </c>
      <c r="N151" s="39">
        <v>0</v>
      </c>
    </row>
    <row r="152" spans="2:14" ht="13.5" thickBot="1">
      <c r="B152" s="23"/>
      <c r="C152" s="24"/>
      <c r="D152" s="83"/>
      <c r="E152" s="17">
        <v>15</v>
      </c>
      <c r="F152" s="18" t="s">
        <v>174</v>
      </c>
      <c r="G152" s="31">
        <f t="shared" si="19"/>
        <v>3</v>
      </c>
      <c r="H152" s="40">
        <v>0</v>
      </c>
      <c r="I152" s="41">
        <v>0</v>
      </c>
      <c r="J152" s="41">
        <v>2</v>
      </c>
      <c r="K152" s="41">
        <v>0</v>
      </c>
      <c r="L152" s="41">
        <v>0</v>
      </c>
      <c r="M152" s="41">
        <v>0</v>
      </c>
      <c r="N152" s="41">
        <v>1</v>
      </c>
    </row>
    <row r="153" spans="2:14" ht="13.5" thickBot="1">
      <c r="B153" s="25"/>
      <c r="C153" s="26"/>
      <c r="D153" s="84"/>
      <c r="E153" s="114" t="s">
        <v>4</v>
      </c>
      <c r="F153" s="115"/>
      <c r="G153" s="57">
        <f aca="true" t="shared" si="20" ref="G153:N153">SUM(G138:G152)</f>
        <v>93</v>
      </c>
      <c r="H153" s="33">
        <f t="shared" si="20"/>
        <v>17</v>
      </c>
      <c r="I153" s="34">
        <f t="shared" si="20"/>
        <v>15</v>
      </c>
      <c r="J153" s="34">
        <f t="shared" si="20"/>
        <v>15</v>
      </c>
      <c r="K153" s="34">
        <f t="shared" si="20"/>
        <v>17</v>
      </c>
      <c r="L153" s="34">
        <f t="shared" si="20"/>
        <v>15</v>
      </c>
      <c r="M153" s="34">
        <f t="shared" si="20"/>
        <v>4</v>
      </c>
      <c r="N153" s="34">
        <f t="shared" si="20"/>
        <v>10</v>
      </c>
    </row>
    <row r="154" spans="2:14" ht="13.5" thickBot="1">
      <c r="B154" s="12">
        <v>12</v>
      </c>
      <c r="C154" s="19" t="s">
        <v>18</v>
      </c>
      <c r="D154" s="81">
        <f>'LISTA 2019-05-26'!J15</f>
        <v>13</v>
      </c>
      <c r="E154" s="13">
        <v>1</v>
      </c>
      <c r="F154" s="14" t="s">
        <v>175</v>
      </c>
      <c r="G154" s="29">
        <f aca="true" t="shared" si="21" ref="G154:G168">SUM(H154:N154)</f>
        <v>2</v>
      </c>
      <c r="H154" s="36">
        <v>2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</row>
    <row r="155" spans="2:14" ht="12.75">
      <c r="B155" s="21"/>
      <c r="C155" s="22"/>
      <c r="D155" s="82"/>
      <c r="E155" s="15">
        <v>2</v>
      </c>
      <c r="F155" s="16" t="s">
        <v>176</v>
      </c>
      <c r="G155" s="30">
        <f t="shared" si="21"/>
        <v>1</v>
      </c>
      <c r="H155" s="38">
        <v>0</v>
      </c>
      <c r="I155" s="39"/>
      <c r="J155" s="39">
        <v>0</v>
      </c>
      <c r="K155" s="39">
        <v>1</v>
      </c>
      <c r="L155" s="39">
        <v>0</v>
      </c>
      <c r="M155" s="39">
        <v>0</v>
      </c>
      <c r="N155" s="39">
        <v>0</v>
      </c>
    </row>
    <row r="156" spans="2:14" ht="12.75">
      <c r="B156" s="23"/>
      <c r="C156" s="24"/>
      <c r="D156" s="83"/>
      <c r="E156" s="15">
        <v>3</v>
      </c>
      <c r="F156" s="16" t="s">
        <v>177</v>
      </c>
      <c r="G156" s="30">
        <f t="shared" si="21"/>
        <v>1</v>
      </c>
      <c r="H156" s="38">
        <v>0</v>
      </c>
      <c r="I156" s="39"/>
      <c r="J156" s="39">
        <v>0</v>
      </c>
      <c r="K156" s="39">
        <v>1</v>
      </c>
      <c r="L156" s="39">
        <v>0</v>
      </c>
      <c r="M156" s="39">
        <v>0</v>
      </c>
      <c r="N156" s="39">
        <v>0</v>
      </c>
    </row>
    <row r="157" spans="2:14" ht="12.75">
      <c r="B157" s="23"/>
      <c r="C157" s="24"/>
      <c r="D157" s="83"/>
      <c r="E157" s="15">
        <v>4</v>
      </c>
      <c r="F157" s="16" t="s">
        <v>178</v>
      </c>
      <c r="G157" s="30">
        <f t="shared" si="21"/>
        <v>1</v>
      </c>
      <c r="H157" s="38">
        <v>1</v>
      </c>
      <c r="I157" s="39"/>
      <c r="J157" s="39">
        <v>0</v>
      </c>
      <c r="K157" s="39">
        <v>0</v>
      </c>
      <c r="L157" s="39">
        <v>0</v>
      </c>
      <c r="M157" s="39">
        <v>0</v>
      </c>
      <c r="N157" s="39">
        <v>0</v>
      </c>
    </row>
    <row r="158" spans="2:14" ht="12.75">
      <c r="B158" s="23"/>
      <c r="C158" s="24"/>
      <c r="D158" s="83"/>
      <c r="E158" s="15">
        <v>5</v>
      </c>
      <c r="F158" s="16" t="s">
        <v>179</v>
      </c>
      <c r="G158" s="30">
        <f t="shared" si="21"/>
        <v>3</v>
      </c>
      <c r="H158" s="38">
        <v>3</v>
      </c>
      <c r="I158" s="39"/>
      <c r="J158" s="39">
        <v>0</v>
      </c>
      <c r="K158" s="39">
        <v>0</v>
      </c>
      <c r="L158" s="39">
        <v>0</v>
      </c>
      <c r="M158" s="39">
        <v>0</v>
      </c>
      <c r="N158" s="39">
        <v>0</v>
      </c>
    </row>
    <row r="159" spans="2:14" ht="12.75">
      <c r="B159" s="23"/>
      <c r="C159" s="24"/>
      <c r="D159" s="83"/>
      <c r="E159" s="15">
        <v>6</v>
      </c>
      <c r="F159" s="16" t="s">
        <v>180</v>
      </c>
      <c r="G159" s="30">
        <f t="shared" si="21"/>
        <v>0</v>
      </c>
      <c r="H159" s="38">
        <v>0</v>
      </c>
      <c r="I159" s="39"/>
      <c r="J159" s="39">
        <v>0</v>
      </c>
      <c r="K159" s="39">
        <v>0</v>
      </c>
      <c r="L159" s="39">
        <v>0</v>
      </c>
      <c r="M159" s="39">
        <v>0</v>
      </c>
      <c r="N159" s="39">
        <v>0</v>
      </c>
    </row>
    <row r="160" spans="2:14" ht="12.75">
      <c r="B160" s="23"/>
      <c r="C160" s="24"/>
      <c r="D160" s="83"/>
      <c r="E160" s="15">
        <v>7</v>
      </c>
      <c r="F160" s="16" t="s">
        <v>181</v>
      </c>
      <c r="G160" s="30">
        <f t="shared" si="21"/>
        <v>0</v>
      </c>
      <c r="H160" s="38">
        <v>0</v>
      </c>
      <c r="I160" s="39"/>
      <c r="J160" s="39">
        <v>0</v>
      </c>
      <c r="K160" s="39">
        <v>0</v>
      </c>
      <c r="L160" s="39">
        <v>0</v>
      </c>
      <c r="M160" s="39">
        <v>0</v>
      </c>
      <c r="N160" s="39">
        <v>0</v>
      </c>
    </row>
    <row r="161" spans="2:14" ht="12.75">
      <c r="B161" s="23"/>
      <c r="C161" s="24"/>
      <c r="D161" s="83"/>
      <c r="E161" s="15">
        <v>8</v>
      </c>
      <c r="F161" s="16" t="s">
        <v>182</v>
      </c>
      <c r="G161" s="30">
        <f t="shared" si="21"/>
        <v>0</v>
      </c>
      <c r="H161" s="38">
        <v>0</v>
      </c>
      <c r="I161" s="39"/>
      <c r="J161" s="39">
        <v>0</v>
      </c>
      <c r="K161" s="39">
        <v>0</v>
      </c>
      <c r="L161" s="39">
        <v>0</v>
      </c>
      <c r="M161" s="39">
        <v>0</v>
      </c>
      <c r="N161" s="39">
        <v>0</v>
      </c>
    </row>
    <row r="162" spans="2:14" ht="12.75">
      <c r="B162" s="23"/>
      <c r="C162" s="24"/>
      <c r="D162" s="83"/>
      <c r="E162" s="15">
        <v>9</v>
      </c>
      <c r="F162" s="16" t="s">
        <v>183</v>
      </c>
      <c r="G162" s="30">
        <f t="shared" si="21"/>
        <v>0</v>
      </c>
      <c r="H162" s="38">
        <v>0</v>
      </c>
      <c r="I162" s="39"/>
      <c r="J162" s="39">
        <v>0</v>
      </c>
      <c r="K162" s="39">
        <v>0</v>
      </c>
      <c r="L162" s="39">
        <v>0</v>
      </c>
      <c r="M162" s="39">
        <v>0</v>
      </c>
      <c r="N162" s="39">
        <v>0</v>
      </c>
    </row>
    <row r="163" spans="2:14" ht="12.75">
      <c r="B163" s="23"/>
      <c r="C163" s="24"/>
      <c r="D163" s="83"/>
      <c r="E163" s="15">
        <v>10</v>
      </c>
      <c r="F163" s="16" t="s">
        <v>184</v>
      </c>
      <c r="G163" s="30">
        <f t="shared" si="21"/>
        <v>1</v>
      </c>
      <c r="H163" s="38">
        <v>0</v>
      </c>
      <c r="I163" s="39">
        <v>1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</row>
    <row r="164" spans="2:14" ht="12.75">
      <c r="B164" s="23"/>
      <c r="C164" s="24"/>
      <c r="D164" s="83"/>
      <c r="E164" s="15">
        <v>11</v>
      </c>
      <c r="F164" s="16" t="s">
        <v>185</v>
      </c>
      <c r="G164" s="30">
        <f t="shared" si="21"/>
        <v>0</v>
      </c>
      <c r="H164" s="38">
        <v>0</v>
      </c>
      <c r="I164" s="39"/>
      <c r="J164" s="39">
        <v>0</v>
      </c>
      <c r="K164" s="39">
        <v>0</v>
      </c>
      <c r="L164" s="39">
        <v>0</v>
      </c>
      <c r="M164" s="39">
        <v>0</v>
      </c>
      <c r="N164" s="39">
        <v>0</v>
      </c>
    </row>
    <row r="165" spans="2:14" ht="12.75">
      <c r="B165" s="23"/>
      <c r="C165" s="24"/>
      <c r="D165" s="83"/>
      <c r="E165" s="15">
        <v>12</v>
      </c>
      <c r="F165" s="16" t="s">
        <v>186</v>
      </c>
      <c r="G165" s="30">
        <f t="shared" si="21"/>
        <v>0</v>
      </c>
      <c r="H165" s="38">
        <v>0</v>
      </c>
      <c r="I165" s="39"/>
      <c r="J165" s="39">
        <v>0</v>
      </c>
      <c r="K165" s="39">
        <v>0</v>
      </c>
      <c r="L165" s="39">
        <v>0</v>
      </c>
      <c r="M165" s="39">
        <v>0</v>
      </c>
      <c r="N165" s="39">
        <v>0</v>
      </c>
    </row>
    <row r="166" spans="2:14" ht="12.75">
      <c r="B166" s="23"/>
      <c r="C166" s="24"/>
      <c r="D166" s="83"/>
      <c r="E166" s="15">
        <v>13</v>
      </c>
      <c r="F166" s="16" t="s">
        <v>187</v>
      </c>
      <c r="G166" s="30">
        <f t="shared" si="21"/>
        <v>1</v>
      </c>
      <c r="H166" s="38">
        <v>0</v>
      </c>
      <c r="I166" s="39">
        <v>1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</row>
    <row r="167" spans="2:14" ht="12.75">
      <c r="B167" s="23"/>
      <c r="C167" s="24"/>
      <c r="D167" s="83"/>
      <c r="E167" s="15">
        <v>14</v>
      </c>
      <c r="F167" s="16" t="s">
        <v>188</v>
      </c>
      <c r="G167" s="30">
        <f t="shared" si="21"/>
        <v>0</v>
      </c>
      <c r="H167" s="38">
        <v>0</v>
      </c>
      <c r="I167" s="39"/>
      <c r="J167" s="39">
        <v>0</v>
      </c>
      <c r="K167" s="39">
        <v>0</v>
      </c>
      <c r="L167" s="39">
        <v>0</v>
      </c>
      <c r="M167" s="39">
        <v>0</v>
      </c>
      <c r="N167" s="39">
        <v>0</v>
      </c>
    </row>
    <row r="168" spans="2:14" ht="13.5" thickBot="1">
      <c r="B168" s="23"/>
      <c r="C168" s="24"/>
      <c r="D168" s="83"/>
      <c r="E168" s="17">
        <v>15</v>
      </c>
      <c r="F168" s="18" t="s">
        <v>189</v>
      </c>
      <c r="G168" s="31">
        <f t="shared" si="21"/>
        <v>0</v>
      </c>
      <c r="H168" s="40">
        <v>0</v>
      </c>
      <c r="I168" s="41"/>
      <c r="J168" s="41">
        <v>0</v>
      </c>
      <c r="K168" s="41">
        <v>0</v>
      </c>
      <c r="L168" s="41">
        <v>0</v>
      </c>
      <c r="M168" s="41">
        <v>0</v>
      </c>
      <c r="N168" s="41">
        <v>0</v>
      </c>
    </row>
    <row r="169" spans="2:14" ht="13.5" thickBot="1">
      <c r="B169" s="25"/>
      <c r="C169" s="26"/>
      <c r="D169" s="84"/>
      <c r="E169" s="114" t="s">
        <v>4</v>
      </c>
      <c r="F169" s="115"/>
      <c r="G169" s="57">
        <f aca="true" t="shared" si="22" ref="G169:N169">SUM(G154:G168)</f>
        <v>10</v>
      </c>
      <c r="H169" s="33">
        <f t="shared" si="22"/>
        <v>6</v>
      </c>
      <c r="I169" s="34">
        <f t="shared" si="22"/>
        <v>2</v>
      </c>
      <c r="J169" s="34">
        <f t="shared" si="22"/>
        <v>0</v>
      </c>
      <c r="K169" s="34">
        <f t="shared" si="22"/>
        <v>2</v>
      </c>
      <c r="L169" s="34">
        <f t="shared" si="22"/>
        <v>0</v>
      </c>
      <c r="M169" s="34">
        <f t="shared" si="22"/>
        <v>0</v>
      </c>
      <c r="N169" s="34">
        <f t="shared" si="22"/>
        <v>0</v>
      </c>
    </row>
    <row r="170" spans="2:14" ht="13.5" thickBot="1">
      <c r="B170" s="12">
        <v>13</v>
      </c>
      <c r="C170" s="19" t="s">
        <v>19</v>
      </c>
      <c r="D170" s="81">
        <f>'LISTA 2019-05-26'!J16</f>
        <v>11</v>
      </c>
      <c r="E170" s="13">
        <v>1</v>
      </c>
      <c r="F170" s="14" t="s">
        <v>190</v>
      </c>
      <c r="G170" s="29">
        <f aca="true" t="shared" si="23" ref="G170:G184">SUM(H170:N170)</f>
        <v>4</v>
      </c>
      <c r="H170" s="36">
        <v>1</v>
      </c>
      <c r="I170" s="37"/>
      <c r="J170" s="37">
        <v>0</v>
      </c>
      <c r="K170" s="37">
        <v>0</v>
      </c>
      <c r="L170" s="37">
        <v>3</v>
      </c>
      <c r="M170" s="37">
        <v>0</v>
      </c>
      <c r="N170" s="37">
        <v>0</v>
      </c>
    </row>
    <row r="171" spans="2:14" ht="12.75">
      <c r="B171" s="21"/>
      <c r="C171" s="22"/>
      <c r="D171" s="82"/>
      <c r="E171" s="15">
        <v>2</v>
      </c>
      <c r="F171" s="16" t="s">
        <v>191</v>
      </c>
      <c r="G171" s="30">
        <f t="shared" si="23"/>
        <v>0</v>
      </c>
      <c r="H171" s="38">
        <v>0</v>
      </c>
      <c r="I171" s="39"/>
      <c r="J171" s="39">
        <v>0</v>
      </c>
      <c r="K171" s="39">
        <v>0</v>
      </c>
      <c r="L171" s="39"/>
      <c r="M171" s="39">
        <v>0</v>
      </c>
      <c r="N171" s="39">
        <v>0</v>
      </c>
    </row>
    <row r="172" spans="2:14" ht="12.75">
      <c r="B172" s="23"/>
      <c r="C172" s="24"/>
      <c r="D172" s="83"/>
      <c r="E172" s="15">
        <v>3</v>
      </c>
      <c r="F172" s="16" t="s">
        <v>192</v>
      </c>
      <c r="G172" s="30">
        <f t="shared" si="23"/>
        <v>0</v>
      </c>
      <c r="H172" s="38">
        <v>0</v>
      </c>
      <c r="I172" s="39"/>
      <c r="J172" s="39">
        <v>0</v>
      </c>
      <c r="K172" s="39">
        <v>0</v>
      </c>
      <c r="L172" s="39"/>
      <c r="M172" s="39">
        <v>0</v>
      </c>
      <c r="N172" s="39">
        <v>0</v>
      </c>
    </row>
    <row r="173" spans="2:14" ht="12.75">
      <c r="B173" s="23"/>
      <c r="C173" s="24"/>
      <c r="D173" s="83"/>
      <c r="E173" s="15">
        <v>4</v>
      </c>
      <c r="F173" s="16" t="s">
        <v>194</v>
      </c>
      <c r="G173" s="30">
        <f t="shared" si="23"/>
        <v>0</v>
      </c>
      <c r="H173" s="38">
        <v>0</v>
      </c>
      <c r="I173" s="39"/>
      <c r="J173" s="39">
        <v>0</v>
      </c>
      <c r="K173" s="39">
        <v>0</v>
      </c>
      <c r="L173" s="39"/>
      <c r="M173" s="39">
        <v>0</v>
      </c>
      <c r="N173" s="39">
        <v>0</v>
      </c>
    </row>
    <row r="174" spans="2:14" ht="12.75">
      <c r="B174" s="23"/>
      <c r="C174" s="24"/>
      <c r="D174" s="83"/>
      <c r="E174" s="15">
        <v>5</v>
      </c>
      <c r="F174" s="16" t="s">
        <v>193</v>
      </c>
      <c r="G174" s="30">
        <f t="shared" si="23"/>
        <v>0</v>
      </c>
      <c r="H174" s="38">
        <v>0</v>
      </c>
      <c r="I174" s="39"/>
      <c r="J174" s="39">
        <v>0</v>
      </c>
      <c r="K174" s="39">
        <v>0</v>
      </c>
      <c r="L174" s="39"/>
      <c r="M174" s="39">
        <v>0</v>
      </c>
      <c r="N174" s="39">
        <v>0</v>
      </c>
    </row>
    <row r="175" spans="2:14" ht="12.75">
      <c r="B175" s="23"/>
      <c r="C175" s="24"/>
      <c r="D175" s="83"/>
      <c r="E175" s="15">
        <v>6</v>
      </c>
      <c r="F175" s="16" t="s">
        <v>195</v>
      </c>
      <c r="G175" s="30">
        <f t="shared" si="23"/>
        <v>0</v>
      </c>
      <c r="H175" s="38">
        <v>0</v>
      </c>
      <c r="I175" s="39"/>
      <c r="J175" s="39">
        <v>0</v>
      </c>
      <c r="K175" s="39">
        <v>0</v>
      </c>
      <c r="L175" s="39"/>
      <c r="M175" s="39">
        <v>0</v>
      </c>
      <c r="N175" s="39">
        <v>0</v>
      </c>
    </row>
    <row r="176" spans="2:14" ht="12.75">
      <c r="B176" s="23"/>
      <c r="C176" s="24"/>
      <c r="D176" s="83"/>
      <c r="E176" s="15">
        <v>7</v>
      </c>
      <c r="F176" s="16" t="s">
        <v>196</v>
      </c>
      <c r="G176" s="30">
        <f t="shared" si="23"/>
        <v>0</v>
      </c>
      <c r="H176" s="38">
        <v>0</v>
      </c>
      <c r="I176" s="39"/>
      <c r="J176" s="39">
        <v>0</v>
      </c>
      <c r="K176" s="39">
        <v>0</v>
      </c>
      <c r="L176" s="39"/>
      <c r="M176" s="39">
        <v>0</v>
      </c>
      <c r="N176" s="39">
        <v>0</v>
      </c>
    </row>
    <row r="177" spans="2:14" ht="12.75">
      <c r="B177" s="23"/>
      <c r="C177" s="24"/>
      <c r="D177" s="83"/>
      <c r="E177" s="15">
        <v>8</v>
      </c>
      <c r="F177" s="16" t="s">
        <v>197</v>
      </c>
      <c r="G177" s="30">
        <f t="shared" si="23"/>
        <v>0</v>
      </c>
      <c r="H177" s="38">
        <v>0</v>
      </c>
      <c r="I177" s="39"/>
      <c r="J177" s="39">
        <v>0</v>
      </c>
      <c r="K177" s="39">
        <v>0</v>
      </c>
      <c r="L177" s="39"/>
      <c r="M177" s="39">
        <v>0</v>
      </c>
      <c r="N177" s="39">
        <v>0</v>
      </c>
    </row>
    <row r="178" spans="2:14" ht="12.75">
      <c r="B178" s="23"/>
      <c r="C178" s="24"/>
      <c r="D178" s="83"/>
      <c r="E178" s="15">
        <v>9</v>
      </c>
      <c r="F178" s="16" t="s">
        <v>198</v>
      </c>
      <c r="G178" s="30">
        <f t="shared" si="23"/>
        <v>0</v>
      </c>
      <c r="H178" s="38">
        <v>0</v>
      </c>
      <c r="I178" s="39"/>
      <c r="J178" s="39">
        <v>0</v>
      </c>
      <c r="K178" s="39">
        <v>0</v>
      </c>
      <c r="L178" s="39"/>
      <c r="M178" s="39">
        <v>0</v>
      </c>
      <c r="N178" s="39">
        <v>0</v>
      </c>
    </row>
    <row r="179" spans="2:14" ht="12.75">
      <c r="B179" s="23"/>
      <c r="C179" s="24"/>
      <c r="D179" s="83"/>
      <c r="E179" s="15">
        <v>10</v>
      </c>
      <c r="F179" s="16" t="s">
        <v>199</v>
      </c>
      <c r="G179" s="30">
        <f t="shared" si="23"/>
        <v>2</v>
      </c>
      <c r="H179" s="38">
        <v>0</v>
      </c>
      <c r="I179" s="39"/>
      <c r="J179" s="39">
        <v>0</v>
      </c>
      <c r="K179" s="39">
        <v>0</v>
      </c>
      <c r="L179" s="39">
        <v>2</v>
      </c>
      <c r="M179" s="39">
        <v>0</v>
      </c>
      <c r="N179" s="39">
        <v>0</v>
      </c>
    </row>
    <row r="180" spans="2:14" ht="12.75">
      <c r="B180" s="23"/>
      <c r="C180" s="24"/>
      <c r="D180" s="83"/>
      <c r="E180" s="15">
        <v>11</v>
      </c>
      <c r="F180" s="16" t="s">
        <v>200</v>
      </c>
      <c r="G180" s="30">
        <f t="shared" si="23"/>
        <v>0</v>
      </c>
      <c r="H180" s="38">
        <v>0</v>
      </c>
      <c r="I180" s="39"/>
      <c r="J180" s="39">
        <v>0</v>
      </c>
      <c r="K180" s="39">
        <v>0</v>
      </c>
      <c r="L180" s="39"/>
      <c r="M180" s="39">
        <v>0</v>
      </c>
      <c r="N180" s="39">
        <v>0</v>
      </c>
    </row>
    <row r="181" spans="2:14" ht="12.75">
      <c r="B181" s="23"/>
      <c r="C181" s="24"/>
      <c r="D181" s="83"/>
      <c r="E181" s="15">
        <v>12</v>
      </c>
      <c r="F181" s="16" t="s">
        <v>201</v>
      </c>
      <c r="G181" s="30">
        <f t="shared" si="23"/>
        <v>0</v>
      </c>
      <c r="H181" s="38">
        <v>0</v>
      </c>
      <c r="I181" s="39"/>
      <c r="J181" s="39">
        <v>0</v>
      </c>
      <c r="K181" s="39">
        <v>0</v>
      </c>
      <c r="L181" s="39"/>
      <c r="M181" s="39">
        <v>0</v>
      </c>
      <c r="N181" s="39">
        <v>0</v>
      </c>
    </row>
    <row r="182" spans="2:14" ht="12.75">
      <c r="B182" s="23"/>
      <c r="C182" s="24"/>
      <c r="D182" s="83"/>
      <c r="E182" s="15">
        <v>13</v>
      </c>
      <c r="F182" s="16" t="s">
        <v>202</v>
      </c>
      <c r="G182" s="30">
        <f t="shared" si="23"/>
        <v>0</v>
      </c>
      <c r="H182" s="38">
        <v>0</v>
      </c>
      <c r="I182" s="39"/>
      <c r="J182" s="39">
        <v>0</v>
      </c>
      <c r="K182" s="39">
        <v>0</v>
      </c>
      <c r="L182" s="39"/>
      <c r="M182" s="39">
        <v>0</v>
      </c>
      <c r="N182" s="39">
        <v>0</v>
      </c>
    </row>
    <row r="183" spans="2:14" ht="12.75">
      <c r="B183" s="23"/>
      <c r="C183" s="24"/>
      <c r="D183" s="83"/>
      <c r="E183" s="15">
        <v>14</v>
      </c>
      <c r="F183" s="16" t="s">
        <v>203</v>
      </c>
      <c r="G183" s="30">
        <f t="shared" si="23"/>
        <v>2</v>
      </c>
      <c r="H183" s="38">
        <v>0</v>
      </c>
      <c r="I183" s="39"/>
      <c r="J183" s="39">
        <v>0</v>
      </c>
      <c r="K183" s="39">
        <v>0</v>
      </c>
      <c r="L183" s="39">
        <v>2</v>
      </c>
      <c r="M183" s="39">
        <v>0</v>
      </c>
      <c r="N183" s="39">
        <v>0</v>
      </c>
    </row>
    <row r="184" spans="2:14" ht="13.5" thickBot="1">
      <c r="B184" s="23"/>
      <c r="C184" s="24"/>
      <c r="D184" s="83"/>
      <c r="E184" s="17">
        <v>15</v>
      </c>
      <c r="F184" s="18" t="s">
        <v>204</v>
      </c>
      <c r="G184" s="31">
        <f t="shared" si="23"/>
        <v>0</v>
      </c>
      <c r="H184" s="40">
        <v>0</v>
      </c>
      <c r="I184" s="41"/>
      <c r="J184" s="41">
        <v>0</v>
      </c>
      <c r="K184" s="41">
        <v>0</v>
      </c>
      <c r="L184" s="41"/>
      <c r="M184" s="41">
        <v>0</v>
      </c>
      <c r="N184" s="41">
        <v>0</v>
      </c>
    </row>
    <row r="185" spans="2:14" ht="13.5" thickBot="1">
      <c r="B185" s="25"/>
      <c r="C185" s="26"/>
      <c r="D185" s="84"/>
      <c r="E185" s="114" t="s">
        <v>4</v>
      </c>
      <c r="F185" s="115"/>
      <c r="G185" s="57">
        <f aca="true" t="shared" si="24" ref="G185:N185">SUM(G170:G184)</f>
        <v>8</v>
      </c>
      <c r="H185" s="33">
        <f t="shared" si="24"/>
        <v>1</v>
      </c>
      <c r="I185" s="34">
        <f t="shared" si="24"/>
        <v>0</v>
      </c>
      <c r="J185" s="34">
        <f t="shared" si="24"/>
        <v>0</v>
      </c>
      <c r="K185" s="34">
        <f t="shared" si="24"/>
        <v>0</v>
      </c>
      <c r="L185" s="34">
        <f t="shared" si="24"/>
        <v>7</v>
      </c>
      <c r="M185" s="34">
        <f t="shared" si="24"/>
        <v>0</v>
      </c>
      <c r="N185" s="34">
        <f t="shared" si="24"/>
        <v>0</v>
      </c>
    </row>
    <row r="186" spans="2:14" ht="13.5" thickBot="1">
      <c r="B186" s="12">
        <v>14</v>
      </c>
      <c r="C186" s="19" t="s">
        <v>20</v>
      </c>
      <c r="D186" s="81">
        <f>'LISTA 2019-05-26'!J17</f>
        <v>232</v>
      </c>
      <c r="E186" s="13">
        <v>1</v>
      </c>
      <c r="F186" s="14" t="s">
        <v>205</v>
      </c>
      <c r="G186" s="29">
        <f>SUM(H186:N186)</f>
        <v>70</v>
      </c>
      <c r="H186" s="36">
        <v>11</v>
      </c>
      <c r="I186" s="37">
        <v>16</v>
      </c>
      <c r="J186" s="37">
        <v>5</v>
      </c>
      <c r="K186" s="37">
        <v>6</v>
      </c>
      <c r="L186" s="37">
        <v>12</v>
      </c>
      <c r="M186" s="37">
        <v>5</v>
      </c>
      <c r="N186" s="37">
        <v>15</v>
      </c>
    </row>
    <row r="187" spans="2:14" ht="12.75">
      <c r="B187" s="21"/>
      <c r="C187" s="22"/>
      <c r="D187" s="82"/>
      <c r="E187" s="15">
        <v>2</v>
      </c>
      <c r="F187" s="16" t="s">
        <v>206</v>
      </c>
      <c r="G187" s="30">
        <f>SUM(H187:N187)</f>
        <v>2</v>
      </c>
      <c r="H187" s="38">
        <v>0</v>
      </c>
      <c r="I187" s="39">
        <v>0</v>
      </c>
      <c r="J187" s="39">
        <v>0</v>
      </c>
      <c r="K187" s="104">
        <v>0</v>
      </c>
      <c r="L187" s="39">
        <v>0</v>
      </c>
      <c r="M187" s="39">
        <v>0</v>
      </c>
      <c r="N187" s="39">
        <v>2</v>
      </c>
    </row>
    <row r="188" spans="2:14" ht="12.75">
      <c r="B188" s="23"/>
      <c r="C188" s="24"/>
      <c r="D188" s="83"/>
      <c r="E188" s="15">
        <v>3</v>
      </c>
      <c r="F188" s="16" t="s">
        <v>207</v>
      </c>
      <c r="G188" s="30">
        <f>SUM(H188:N188)</f>
        <v>6</v>
      </c>
      <c r="H188" s="38">
        <v>1</v>
      </c>
      <c r="I188" s="39">
        <v>1</v>
      </c>
      <c r="J188" s="39">
        <v>1</v>
      </c>
      <c r="K188" s="39">
        <v>1</v>
      </c>
      <c r="L188" s="39">
        <v>2</v>
      </c>
      <c r="M188" s="39">
        <v>0</v>
      </c>
      <c r="N188" s="39">
        <v>0</v>
      </c>
    </row>
    <row r="189" spans="2:14" ht="12.75">
      <c r="B189" s="23"/>
      <c r="C189" s="24"/>
      <c r="D189" s="83"/>
      <c r="E189" s="15">
        <v>4</v>
      </c>
      <c r="F189" s="16" t="s">
        <v>208</v>
      </c>
      <c r="G189" s="30">
        <f>SUM(H189:N189)</f>
        <v>8</v>
      </c>
      <c r="H189" s="38">
        <v>1</v>
      </c>
      <c r="I189" s="39">
        <v>1</v>
      </c>
      <c r="J189" s="39">
        <v>1</v>
      </c>
      <c r="K189" s="39">
        <v>1</v>
      </c>
      <c r="L189" s="39">
        <v>3</v>
      </c>
      <c r="M189" s="39">
        <v>1</v>
      </c>
      <c r="N189" s="39">
        <v>0</v>
      </c>
    </row>
    <row r="190" spans="2:14" ht="12.75">
      <c r="B190" s="23"/>
      <c r="C190" s="24"/>
      <c r="D190" s="83"/>
      <c r="E190" s="15">
        <v>5</v>
      </c>
      <c r="F190" s="16" t="s">
        <v>209</v>
      </c>
      <c r="G190" s="30">
        <v>0</v>
      </c>
      <c r="H190" s="38">
        <v>0</v>
      </c>
      <c r="I190" s="39"/>
      <c r="J190" s="39">
        <v>0</v>
      </c>
      <c r="K190" s="39">
        <v>0</v>
      </c>
      <c r="L190" s="39">
        <v>0</v>
      </c>
      <c r="M190" s="39">
        <v>1</v>
      </c>
      <c r="N190" s="39">
        <v>0</v>
      </c>
    </row>
    <row r="191" spans="2:14" ht="12.75">
      <c r="B191" s="23"/>
      <c r="C191" s="24"/>
      <c r="D191" s="83"/>
      <c r="E191" s="15">
        <v>6</v>
      </c>
      <c r="F191" s="16" t="s">
        <v>210</v>
      </c>
      <c r="G191" s="30">
        <f aca="true" t="shared" si="25" ref="G191:G200">SUM(H191:N191)</f>
        <v>0</v>
      </c>
      <c r="H191" s="38">
        <v>0</v>
      </c>
      <c r="I191" s="39"/>
      <c r="J191" s="39">
        <v>0</v>
      </c>
      <c r="K191" s="39">
        <v>0</v>
      </c>
      <c r="L191" s="39">
        <v>0</v>
      </c>
      <c r="M191" s="39">
        <v>0</v>
      </c>
      <c r="N191" s="39">
        <v>0</v>
      </c>
    </row>
    <row r="192" spans="2:14" ht="12.75">
      <c r="B192" s="23"/>
      <c r="C192" s="24"/>
      <c r="D192" s="83"/>
      <c r="E192" s="15">
        <v>7</v>
      </c>
      <c r="F192" s="16" t="s">
        <v>211</v>
      </c>
      <c r="G192" s="30">
        <f t="shared" si="25"/>
        <v>0</v>
      </c>
      <c r="H192" s="38">
        <v>0</v>
      </c>
      <c r="I192" s="39"/>
      <c r="J192" s="39">
        <v>0</v>
      </c>
      <c r="K192" s="39">
        <v>0</v>
      </c>
      <c r="L192" s="39">
        <v>0</v>
      </c>
      <c r="M192" s="39">
        <v>0</v>
      </c>
      <c r="N192" s="39">
        <v>0</v>
      </c>
    </row>
    <row r="193" spans="2:14" ht="12.75">
      <c r="B193" s="23"/>
      <c r="C193" s="24"/>
      <c r="D193" s="83"/>
      <c r="E193" s="15">
        <v>8</v>
      </c>
      <c r="F193" s="16" t="s">
        <v>212</v>
      </c>
      <c r="G193" s="30">
        <f t="shared" si="25"/>
        <v>0</v>
      </c>
      <c r="H193" s="38">
        <v>0</v>
      </c>
      <c r="I193" s="39"/>
      <c r="J193" s="39">
        <v>0</v>
      </c>
      <c r="K193" s="39">
        <v>0</v>
      </c>
      <c r="L193" s="39">
        <v>0</v>
      </c>
      <c r="M193" s="39">
        <v>0</v>
      </c>
      <c r="N193" s="39">
        <v>0</v>
      </c>
    </row>
    <row r="194" spans="2:14" ht="12.75">
      <c r="B194" s="23"/>
      <c r="C194" s="24"/>
      <c r="D194" s="83"/>
      <c r="E194" s="15">
        <v>9</v>
      </c>
      <c r="F194" s="16" t="s">
        <v>213</v>
      </c>
      <c r="G194" s="30">
        <f t="shared" si="25"/>
        <v>0</v>
      </c>
      <c r="H194" s="38">
        <v>0</v>
      </c>
      <c r="I194" s="39"/>
      <c r="J194" s="39">
        <v>0</v>
      </c>
      <c r="K194" s="39">
        <v>0</v>
      </c>
      <c r="L194" s="39">
        <v>0</v>
      </c>
      <c r="M194" s="39">
        <v>0</v>
      </c>
      <c r="N194" s="39">
        <v>0</v>
      </c>
    </row>
    <row r="195" spans="2:14" ht="12.75">
      <c r="B195" s="23"/>
      <c r="C195" s="24"/>
      <c r="D195" s="83"/>
      <c r="E195" s="15">
        <v>10</v>
      </c>
      <c r="F195" s="16" t="s">
        <v>214</v>
      </c>
      <c r="G195" s="30">
        <f t="shared" si="25"/>
        <v>0</v>
      </c>
      <c r="H195" s="38">
        <v>0</v>
      </c>
      <c r="I195" s="39"/>
      <c r="J195" s="39">
        <v>0</v>
      </c>
      <c r="K195" s="39">
        <v>0</v>
      </c>
      <c r="L195" s="39">
        <v>0</v>
      </c>
      <c r="M195" s="39">
        <v>0</v>
      </c>
      <c r="N195" s="39">
        <v>0</v>
      </c>
    </row>
    <row r="196" spans="2:14" ht="12.75">
      <c r="B196" s="23"/>
      <c r="C196" s="24"/>
      <c r="D196" s="83"/>
      <c r="E196" s="15">
        <v>11</v>
      </c>
      <c r="F196" s="16" t="s">
        <v>215</v>
      </c>
      <c r="G196" s="30">
        <f t="shared" si="25"/>
        <v>1</v>
      </c>
      <c r="H196" s="38">
        <v>0</v>
      </c>
      <c r="I196" s="39"/>
      <c r="J196" s="39">
        <v>0</v>
      </c>
      <c r="K196" s="39">
        <v>0</v>
      </c>
      <c r="L196" s="39">
        <v>0</v>
      </c>
      <c r="M196" s="39">
        <v>1</v>
      </c>
      <c r="N196" s="39">
        <v>0</v>
      </c>
    </row>
    <row r="197" spans="2:14" ht="12.75">
      <c r="B197" s="23"/>
      <c r="C197" s="24"/>
      <c r="D197" s="83"/>
      <c r="E197" s="15">
        <v>12</v>
      </c>
      <c r="F197" s="16" t="s">
        <v>216</v>
      </c>
      <c r="G197" s="30">
        <f t="shared" si="25"/>
        <v>0</v>
      </c>
      <c r="H197" s="38">
        <v>0</v>
      </c>
      <c r="I197" s="39"/>
      <c r="J197" s="39">
        <v>0</v>
      </c>
      <c r="K197" s="39">
        <v>0</v>
      </c>
      <c r="L197" s="39">
        <v>0</v>
      </c>
      <c r="M197" s="39">
        <v>0</v>
      </c>
      <c r="N197" s="39">
        <v>0</v>
      </c>
    </row>
    <row r="198" spans="2:14" ht="12.75">
      <c r="B198" s="23"/>
      <c r="C198" s="24"/>
      <c r="D198" s="83"/>
      <c r="E198" s="15">
        <v>13</v>
      </c>
      <c r="F198" s="16" t="s">
        <v>217</v>
      </c>
      <c r="G198" s="30">
        <f t="shared" si="25"/>
        <v>0</v>
      </c>
      <c r="H198" s="38">
        <v>0</v>
      </c>
      <c r="I198" s="39"/>
      <c r="J198" s="39">
        <v>0</v>
      </c>
      <c r="K198" s="39">
        <v>0</v>
      </c>
      <c r="L198" s="39">
        <v>0</v>
      </c>
      <c r="M198" s="39">
        <v>0</v>
      </c>
      <c r="N198" s="39">
        <v>0</v>
      </c>
    </row>
    <row r="199" spans="2:14" ht="12.75">
      <c r="B199" s="23"/>
      <c r="C199" s="24"/>
      <c r="D199" s="83"/>
      <c r="E199" s="15">
        <v>14</v>
      </c>
      <c r="F199" s="16" t="s">
        <v>218</v>
      </c>
      <c r="G199" s="30">
        <f t="shared" si="25"/>
        <v>2</v>
      </c>
      <c r="H199" s="38">
        <v>1</v>
      </c>
      <c r="I199" s="39"/>
      <c r="J199" s="39">
        <v>0</v>
      </c>
      <c r="K199" s="39">
        <v>0</v>
      </c>
      <c r="L199" s="39">
        <v>1</v>
      </c>
      <c r="M199" s="39">
        <v>0</v>
      </c>
      <c r="N199" s="39">
        <v>0</v>
      </c>
    </row>
    <row r="200" spans="2:14" ht="13.5" thickBot="1">
      <c r="B200" s="23"/>
      <c r="C200" s="24"/>
      <c r="D200" s="83"/>
      <c r="E200" s="17">
        <v>15</v>
      </c>
      <c r="F200" s="18" t="s">
        <v>219</v>
      </c>
      <c r="G200" s="31">
        <f t="shared" si="25"/>
        <v>0</v>
      </c>
      <c r="H200" s="40">
        <v>0</v>
      </c>
      <c r="I200" s="41"/>
      <c r="J200" s="41">
        <v>0</v>
      </c>
      <c r="K200" s="41">
        <v>0</v>
      </c>
      <c r="L200" s="41">
        <v>0</v>
      </c>
      <c r="M200" s="41">
        <v>0</v>
      </c>
      <c r="N200" s="41">
        <v>0</v>
      </c>
    </row>
    <row r="201" spans="2:14" ht="13.5" thickBot="1">
      <c r="B201" s="25"/>
      <c r="C201" s="26"/>
      <c r="D201" s="84"/>
      <c r="E201" s="114" t="s">
        <v>4</v>
      </c>
      <c r="F201" s="115"/>
      <c r="G201" s="57">
        <f aca="true" t="shared" si="26" ref="G201:N201">SUM(G186:G200)</f>
        <v>89</v>
      </c>
      <c r="H201" s="33">
        <f t="shared" si="26"/>
        <v>14</v>
      </c>
      <c r="I201" s="34">
        <f t="shared" si="26"/>
        <v>18</v>
      </c>
      <c r="J201" s="34">
        <f t="shared" si="26"/>
        <v>7</v>
      </c>
      <c r="K201" s="34">
        <f t="shared" si="26"/>
        <v>8</v>
      </c>
      <c r="L201" s="34">
        <f t="shared" si="26"/>
        <v>18</v>
      </c>
      <c r="M201" s="34">
        <f t="shared" si="26"/>
        <v>8</v>
      </c>
      <c r="N201" s="34">
        <f t="shared" si="26"/>
        <v>17</v>
      </c>
    </row>
    <row r="202" spans="2:14" ht="13.5" thickBot="1">
      <c r="B202" s="12">
        <v>15</v>
      </c>
      <c r="C202" s="19" t="s">
        <v>3</v>
      </c>
      <c r="D202" s="81">
        <f>'LISTA 2019-05-26'!J18</f>
        <v>3</v>
      </c>
      <c r="E202" s="13">
        <v>1</v>
      </c>
      <c r="F202" s="14" t="s">
        <v>220</v>
      </c>
      <c r="G202" s="29">
        <f aca="true" t="shared" si="27" ref="G202:G207">SUM(H202:N202)</f>
        <v>0</v>
      </c>
      <c r="H202" s="36">
        <v>0</v>
      </c>
      <c r="I202" s="37"/>
      <c r="J202" s="37">
        <v>0</v>
      </c>
      <c r="K202" s="37">
        <v>0</v>
      </c>
      <c r="L202" s="37">
        <v>0</v>
      </c>
      <c r="M202" s="37">
        <v>0</v>
      </c>
      <c r="N202" s="37">
        <v>0</v>
      </c>
    </row>
    <row r="203" spans="2:14" ht="12.75">
      <c r="B203" s="21"/>
      <c r="C203" s="22"/>
      <c r="D203" s="82"/>
      <c r="E203" s="15">
        <v>2</v>
      </c>
      <c r="F203" s="16" t="s">
        <v>221</v>
      </c>
      <c r="G203" s="30">
        <f t="shared" si="27"/>
        <v>0</v>
      </c>
      <c r="H203" s="38">
        <v>0</v>
      </c>
      <c r="I203" s="39"/>
      <c r="J203" s="39">
        <v>0</v>
      </c>
      <c r="K203" s="39">
        <v>0</v>
      </c>
      <c r="L203" s="39">
        <v>0</v>
      </c>
      <c r="M203" s="39">
        <v>0</v>
      </c>
      <c r="N203" s="39">
        <v>0</v>
      </c>
    </row>
    <row r="204" spans="2:14" ht="12.75">
      <c r="B204" s="23"/>
      <c r="C204" s="24"/>
      <c r="D204" s="83"/>
      <c r="E204" s="15">
        <v>3</v>
      </c>
      <c r="F204" s="16" t="s">
        <v>222</v>
      </c>
      <c r="G204" s="30">
        <f t="shared" si="27"/>
        <v>0</v>
      </c>
      <c r="H204" s="38">
        <v>0</v>
      </c>
      <c r="I204" s="39"/>
      <c r="J204" s="39">
        <v>0</v>
      </c>
      <c r="K204" s="39">
        <v>0</v>
      </c>
      <c r="L204" s="39">
        <v>0</v>
      </c>
      <c r="M204" s="39">
        <v>0</v>
      </c>
      <c r="N204" s="39">
        <v>0</v>
      </c>
    </row>
    <row r="205" spans="2:14" ht="12.75">
      <c r="B205" s="23"/>
      <c r="C205" s="24"/>
      <c r="D205" s="83"/>
      <c r="E205" s="15">
        <v>4</v>
      </c>
      <c r="F205" s="16" t="s">
        <v>223</v>
      </c>
      <c r="G205" s="30">
        <f t="shared" si="27"/>
        <v>0</v>
      </c>
      <c r="H205" s="38">
        <v>0</v>
      </c>
      <c r="I205" s="39"/>
      <c r="J205" s="39">
        <v>0</v>
      </c>
      <c r="K205" s="39">
        <v>0</v>
      </c>
      <c r="L205" s="39">
        <v>0</v>
      </c>
      <c r="M205" s="39">
        <v>0</v>
      </c>
      <c r="N205" s="39">
        <v>0</v>
      </c>
    </row>
    <row r="206" spans="2:14" ht="12.75">
      <c r="B206" s="23"/>
      <c r="C206" s="24"/>
      <c r="D206" s="83"/>
      <c r="E206" s="15">
        <v>5</v>
      </c>
      <c r="F206" s="16" t="s">
        <v>224</v>
      </c>
      <c r="G206" s="30">
        <f t="shared" si="27"/>
        <v>0</v>
      </c>
      <c r="H206" s="38">
        <v>0</v>
      </c>
      <c r="I206" s="39"/>
      <c r="J206" s="39">
        <v>0</v>
      </c>
      <c r="K206" s="39">
        <v>0</v>
      </c>
      <c r="L206" s="39">
        <v>0</v>
      </c>
      <c r="M206" s="39">
        <v>0</v>
      </c>
      <c r="N206" s="39">
        <v>0</v>
      </c>
    </row>
    <row r="207" spans="2:14" ht="13.5" thickBot="1">
      <c r="B207" s="23"/>
      <c r="C207" s="24"/>
      <c r="D207" s="83"/>
      <c r="E207" s="15">
        <v>6</v>
      </c>
      <c r="F207" s="16" t="s">
        <v>225</v>
      </c>
      <c r="G207" s="30">
        <f t="shared" si="27"/>
        <v>0</v>
      </c>
      <c r="H207" s="40">
        <v>0</v>
      </c>
      <c r="I207" s="41"/>
      <c r="J207" s="41">
        <v>0</v>
      </c>
      <c r="K207" s="41">
        <v>0</v>
      </c>
      <c r="L207" s="41">
        <v>0</v>
      </c>
      <c r="M207" s="41">
        <v>0</v>
      </c>
      <c r="N207" s="41">
        <v>0</v>
      </c>
    </row>
    <row r="208" spans="2:14" ht="13.5" thickBot="1">
      <c r="B208" s="25"/>
      <c r="C208" s="26"/>
      <c r="D208" s="84"/>
      <c r="E208" s="114" t="s">
        <v>4</v>
      </c>
      <c r="F208" s="115"/>
      <c r="G208" s="57">
        <f>SUM(G202:G207)</f>
        <v>0</v>
      </c>
      <c r="H208" s="33">
        <f>SUM(H202:H207)</f>
        <v>0</v>
      </c>
      <c r="I208" s="34">
        <f aca="true" t="shared" si="28" ref="I208:N208">SUM(I202:I207)</f>
        <v>0</v>
      </c>
      <c r="J208" s="34">
        <f t="shared" si="28"/>
        <v>0</v>
      </c>
      <c r="K208" s="34">
        <f t="shared" si="28"/>
        <v>0</v>
      </c>
      <c r="L208" s="34">
        <f t="shared" si="28"/>
        <v>0</v>
      </c>
      <c r="M208" s="34">
        <v>0</v>
      </c>
      <c r="N208" s="34">
        <f t="shared" si="28"/>
        <v>0</v>
      </c>
    </row>
    <row r="209" spans="2:14" ht="13.5" thickBot="1">
      <c r="B209" s="12">
        <v>16</v>
      </c>
      <c r="C209" s="19" t="s">
        <v>21</v>
      </c>
      <c r="D209" s="81">
        <f>'LISTA 2019-05-26'!J19</f>
        <v>21</v>
      </c>
      <c r="E209" s="13">
        <v>1</v>
      </c>
      <c r="F209" s="14" t="s">
        <v>226</v>
      </c>
      <c r="G209" s="29">
        <f aca="true" t="shared" si="29" ref="G209:G223">SUM(H209:N209)</f>
        <v>1</v>
      </c>
      <c r="H209" s="36">
        <v>0</v>
      </c>
      <c r="I209" s="37"/>
      <c r="J209" s="37">
        <v>0</v>
      </c>
      <c r="K209" s="37">
        <v>1</v>
      </c>
      <c r="L209" s="37">
        <v>0</v>
      </c>
      <c r="M209" s="37">
        <v>0</v>
      </c>
      <c r="N209" s="37">
        <v>0</v>
      </c>
    </row>
    <row r="210" spans="2:14" ht="12.75">
      <c r="B210" s="21"/>
      <c r="C210" s="22"/>
      <c r="D210" s="82"/>
      <c r="E210" s="15">
        <v>2</v>
      </c>
      <c r="F210" s="16" t="s">
        <v>227</v>
      </c>
      <c r="G210" s="30">
        <f t="shared" si="29"/>
        <v>0</v>
      </c>
      <c r="H210" s="38">
        <v>0</v>
      </c>
      <c r="I210" s="39"/>
      <c r="J210" s="39">
        <v>0</v>
      </c>
      <c r="K210" s="39">
        <v>0</v>
      </c>
      <c r="L210" s="39">
        <v>0</v>
      </c>
      <c r="M210" s="39">
        <v>0</v>
      </c>
      <c r="N210" s="39">
        <v>0</v>
      </c>
    </row>
    <row r="211" spans="2:14" ht="12.75">
      <c r="B211" s="23"/>
      <c r="C211" s="24"/>
      <c r="D211" s="83"/>
      <c r="E211" s="15">
        <v>3</v>
      </c>
      <c r="F211" s="16" t="s">
        <v>228</v>
      </c>
      <c r="G211" s="30">
        <f t="shared" si="29"/>
        <v>0</v>
      </c>
      <c r="H211" s="38">
        <v>0</v>
      </c>
      <c r="I211" s="39"/>
      <c r="J211" s="39">
        <v>0</v>
      </c>
      <c r="K211" s="39">
        <v>0</v>
      </c>
      <c r="L211" s="39">
        <v>0</v>
      </c>
      <c r="M211" s="39">
        <v>0</v>
      </c>
      <c r="N211" s="39">
        <v>0</v>
      </c>
    </row>
    <row r="212" spans="2:14" ht="12.75">
      <c r="B212" s="23"/>
      <c r="C212" s="24"/>
      <c r="D212" s="83"/>
      <c r="E212" s="15">
        <v>4</v>
      </c>
      <c r="F212" s="16" t="s">
        <v>229</v>
      </c>
      <c r="G212" s="30">
        <f t="shared" si="29"/>
        <v>0</v>
      </c>
      <c r="H212" s="38">
        <v>0</v>
      </c>
      <c r="I212" s="39"/>
      <c r="J212" s="39">
        <v>0</v>
      </c>
      <c r="K212" s="39">
        <v>0</v>
      </c>
      <c r="L212" s="39">
        <v>0</v>
      </c>
      <c r="M212" s="39">
        <v>0</v>
      </c>
      <c r="N212" s="39">
        <v>0</v>
      </c>
    </row>
    <row r="213" spans="2:14" ht="12.75">
      <c r="B213" s="23"/>
      <c r="C213" s="24"/>
      <c r="D213" s="83"/>
      <c r="E213" s="15">
        <v>5</v>
      </c>
      <c r="F213" s="16" t="s">
        <v>230</v>
      </c>
      <c r="G213" s="30">
        <f t="shared" si="29"/>
        <v>0</v>
      </c>
      <c r="H213" s="38">
        <v>0</v>
      </c>
      <c r="I213" s="39"/>
      <c r="J213" s="39">
        <v>0</v>
      </c>
      <c r="K213" s="39">
        <v>0</v>
      </c>
      <c r="L213" s="39">
        <v>0</v>
      </c>
      <c r="M213" s="39">
        <v>0</v>
      </c>
      <c r="N213" s="39">
        <v>0</v>
      </c>
    </row>
    <row r="214" spans="2:14" ht="12.75">
      <c r="B214" s="23"/>
      <c r="C214" s="24"/>
      <c r="D214" s="83"/>
      <c r="E214" s="15">
        <v>6</v>
      </c>
      <c r="F214" s="16" t="s">
        <v>231</v>
      </c>
      <c r="G214" s="30">
        <f t="shared" si="29"/>
        <v>0</v>
      </c>
      <c r="H214" s="38">
        <v>0</v>
      </c>
      <c r="I214" s="39"/>
      <c r="J214" s="39">
        <v>0</v>
      </c>
      <c r="K214" s="39">
        <v>0</v>
      </c>
      <c r="L214" s="39">
        <v>0</v>
      </c>
      <c r="M214" s="39">
        <v>0</v>
      </c>
      <c r="N214" s="39">
        <v>0</v>
      </c>
    </row>
    <row r="215" spans="2:14" ht="12.75">
      <c r="B215" s="23"/>
      <c r="C215" s="24"/>
      <c r="D215" s="83"/>
      <c r="E215" s="15">
        <v>7</v>
      </c>
      <c r="F215" s="16" t="s">
        <v>232</v>
      </c>
      <c r="G215" s="30">
        <f t="shared" si="29"/>
        <v>0</v>
      </c>
      <c r="H215" s="38">
        <v>0</v>
      </c>
      <c r="I215" s="39"/>
      <c r="J215" s="39">
        <v>0</v>
      </c>
      <c r="K215" s="39">
        <v>0</v>
      </c>
      <c r="L215" s="39">
        <v>0</v>
      </c>
      <c r="M215" s="39">
        <v>0</v>
      </c>
      <c r="N215" s="39">
        <v>0</v>
      </c>
    </row>
    <row r="216" spans="2:14" ht="12.75">
      <c r="B216" s="23"/>
      <c r="C216" s="24"/>
      <c r="D216" s="83"/>
      <c r="E216" s="15">
        <v>8</v>
      </c>
      <c r="F216" s="16" t="s">
        <v>233</v>
      </c>
      <c r="G216" s="30">
        <f t="shared" si="29"/>
        <v>0</v>
      </c>
      <c r="H216" s="38">
        <v>0</v>
      </c>
      <c r="I216" s="39"/>
      <c r="J216" s="39">
        <v>0</v>
      </c>
      <c r="K216" s="39">
        <v>0</v>
      </c>
      <c r="L216" s="39">
        <v>0</v>
      </c>
      <c r="M216" s="39">
        <v>0</v>
      </c>
      <c r="N216" s="39">
        <v>0</v>
      </c>
    </row>
    <row r="217" spans="2:14" ht="12.75">
      <c r="B217" s="23"/>
      <c r="C217" s="24"/>
      <c r="D217" s="83"/>
      <c r="E217" s="15">
        <v>9</v>
      </c>
      <c r="F217" s="5" t="s">
        <v>239</v>
      </c>
      <c r="G217" s="30">
        <f t="shared" si="29"/>
        <v>0</v>
      </c>
      <c r="H217" s="38">
        <v>0</v>
      </c>
      <c r="I217" s="39"/>
      <c r="J217" s="39">
        <v>0</v>
      </c>
      <c r="K217" s="39">
        <v>0</v>
      </c>
      <c r="L217" s="39">
        <v>0</v>
      </c>
      <c r="M217" s="39">
        <v>0</v>
      </c>
      <c r="N217" s="39">
        <v>0</v>
      </c>
    </row>
    <row r="218" spans="2:14" ht="12.75">
      <c r="B218" s="23"/>
      <c r="C218" s="24"/>
      <c r="D218" s="83"/>
      <c r="E218" s="15">
        <v>10</v>
      </c>
      <c r="F218" s="16" t="s">
        <v>234</v>
      </c>
      <c r="G218" s="30">
        <f t="shared" si="29"/>
        <v>0</v>
      </c>
      <c r="H218" s="38">
        <v>0</v>
      </c>
      <c r="I218" s="39"/>
      <c r="J218" s="39">
        <v>0</v>
      </c>
      <c r="K218" s="39">
        <v>0</v>
      </c>
      <c r="L218" s="39">
        <v>0</v>
      </c>
      <c r="M218" s="39">
        <v>0</v>
      </c>
      <c r="N218" s="39">
        <v>0</v>
      </c>
    </row>
    <row r="219" spans="2:14" ht="12.75">
      <c r="B219" s="23"/>
      <c r="C219" s="24"/>
      <c r="D219" s="83"/>
      <c r="E219" s="15">
        <v>11</v>
      </c>
      <c r="F219" s="16" t="s">
        <v>235</v>
      </c>
      <c r="G219" s="30">
        <f t="shared" si="29"/>
        <v>0</v>
      </c>
      <c r="H219" s="38">
        <v>0</v>
      </c>
      <c r="I219" s="39"/>
      <c r="J219" s="39">
        <v>0</v>
      </c>
      <c r="K219" s="39">
        <v>0</v>
      </c>
      <c r="L219" s="39">
        <v>0</v>
      </c>
      <c r="M219" s="39">
        <v>0</v>
      </c>
      <c r="N219" s="39">
        <v>0</v>
      </c>
    </row>
    <row r="220" spans="2:14" ht="12.75">
      <c r="B220" s="23"/>
      <c r="C220" s="24"/>
      <c r="D220" s="83"/>
      <c r="E220" s="15">
        <v>12</v>
      </c>
      <c r="F220" s="16" t="s">
        <v>236</v>
      </c>
      <c r="G220" s="30">
        <f t="shared" si="29"/>
        <v>0</v>
      </c>
      <c r="H220" s="38">
        <v>0</v>
      </c>
      <c r="I220" s="39"/>
      <c r="J220" s="39">
        <v>0</v>
      </c>
      <c r="K220" s="39">
        <v>0</v>
      </c>
      <c r="L220" s="39">
        <v>0</v>
      </c>
      <c r="M220" s="39">
        <v>0</v>
      </c>
      <c r="N220" s="39">
        <v>0</v>
      </c>
    </row>
    <row r="221" spans="2:14" ht="12.75">
      <c r="B221" s="23"/>
      <c r="C221" s="24"/>
      <c r="D221" s="83"/>
      <c r="E221" s="15">
        <v>13</v>
      </c>
      <c r="F221" s="16" t="s">
        <v>237</v>
      </c>
      <c r="G221" s="30">
        <f t="shared" si="29"/>
        <v>0</v>
      </c>
      <c r="H221" s="38">
        <v>0</v>
      </c>
      <c r="I221" s="39"/>
      <c r="J221" s="39">
        <v>0</v>
      </c>
      <c r="K221" s="39">
        <v>0</v>
      </c>
      <c r="L221" s="39">
        <v>0</v>
      </c>
      <c r="M221" s="39">
        <v>0</v>
      </c>
      <c r="N221" s="39">
        <v>0</v>
      </c>
    </row>
    <row r="222" spans="2:14" ht="12.75">
      <c r="B222" s="23"/>
      <c r="C222" s="24"/>
      <c r="D222" s="83"/>
      <c r="E222" s="15">
        <v>14</v>
      </c>
      <c r="F222" s="16" t="s">
        <v>238</v>
      </c>
      <c r="G222" s="30">
        <f t="shared" si="29"/>
        <v>0</v>
      </c>
      <c r="H222" s="38">
        <v>0</v>
      </c>
      <c r="I222" s="39"/>
      <c r="J222" s="39">
        <v>0</v>
      </c>
      <c r="K222" s="39">
        <v>0</v>
      </c>
      <c r="L222" s="39">
        <v>0</v>
      </c>
      <c r="M222" s="39">
        <v>0</v>
      </c>
      <c r="N222" s="39">
        <v>0</v>
      </c>
    </row>
    <row r="223" spans="2:14" ht="13.5" thickBot="1">
      <c r="B223" s="23"/>
      <c r="C223" s="24"/>
      <c r="D223" s="83"/>
      <c r="E223" s="17">
        <v>15</v>
      </c>
      <c r="F223" s="18" t="s">
        <v>240</v>
      </c>
      <c r="G223" s="31">
        <f t="shared" si="29"/>
        <v>0</v>
      </c>
      <c r="H223" s="40">
        <v>0</v>
      </c>
      <c r="I223" s="41"/>
      <c r="J223" s="41">
        <v>0</v>
      </c>
      <c r="K223" s="41">
        <v>0</v>
      </c>
      <c r="L223" s="41">
        <v>0</v>
      </c>
      <c r="M223" s="41">
        <v>0</v>
      </c>
      <c r="N223" s="41">
        <v>0</v>
      </c>
    </row>
    <row r="224" spans="2:14" ht="13.5" thickBot="1">
      <c r="B224" s="25"/>
      <c r="C224" s="26"/>
      <c r="D224" s="84"/>
      <c r="E224" s="114" t="s">
        <v>4</v>
      </c>
      <c r="F224" s="115"/>
      <c r="G224" s="57">
        <f aca="true" t="shared" si="30" ref="G224:N224">SUM(G209:G223)</f>
        <v>1</v>
      </c>
      <c r="H224" s="33">
        <f t="shared" si="30"/>
        <v>0</v>
      </c>
      <c r="I224" s="34">
        <f t="shared" si="30"/>
        <v>0</v>
      </c>
      <c r="J224" s="34">
        <f t="shared" si="30"/>
        <v>0</v>
      </c>
      <c r="K224" s="34">
        <f t="shared" si="30"/>
        <v>1</v>
      </c>
      <c r="L224" s="34">
        <f t="shared" si="30"/>
        <v>0</v>
      </c>
      <c r="M224" s="34">
        <f t="shared" si="30"/>
        <v>0</v>
      </c>
      <c r="N224" s="34">
        <f t="shared" si="30"/>
        <v>0</v>
      </c>
    </row>
    <row r="225" spans="2:14" ht="13.5" thickBot="1">
      <c r="B225" s="12">
        <v>17</v>
      </c>
      <c r="C225" s="19" t="s">
        <v>22</v>
      </c>
      <c r="D225" s="81">
        <f>'LISTA 2019-05-26'!J20</f>
        <v>6</v>
      </c>
      <c r="E225" s="13">
        <v>1</v>
      </c>
      <c r="F225" s="14" t="s">
        <v>241</v>
      </c>
      <c r="G225" s="29">
        <f aca="true" t="shared" si="31" ref="G225:G239">SUM(H225:N225)</f>
        <v>3</v>
      </c>
      <c r="H225" s="36">
        <v>0</v>
      </c>
      <c r="I225" s="37">
        <v>1</v>
      </c>
      <c r="J225" s="37">
        <v>0</v>
      </c>
      <c r="K225" s="32">
        <v>0</v>
      </c>
      <c r="L225" s="37">
        <v>0</v>
      </c>
      <c r="M225" s="37">
        <v>1</v>
      </c>
      <c r="N225" s="37">
        <v>1</v>
      </c>
    </row>
    <row r="226" spans="2:14" ht="12.75">
      <c r="B226" s="21"/>
      <c r="C226" s="22"/>
      <c r="D226" s="82"/>
      <c r="E226" s="15">
        <v>2</v>
      </c>
      <c r="F226" s="16" t="s">
        <v>242</v>
      </c>
      <c r="G226" s="30">
        <f t="shared" si="31"/>
        <v>1</v>
      </c>
      <c r="H226" s="38">
        <v>0</v>
      </c>
      <c r="I226" s="39">
        <v>0</v>
      </c>
      <c r="J226" s="39">
        <v>0</v>
      </c>
      <c r="K226" s="32">
        <v>0</v>
      </c>
      <c r="L226" s="39">
        <v>0</v>
      </c>
      <c r="M226" s="39">
        <v>1</v>
      </c>
      <c r="N226" s="39">
        <v>0</v>
      </c>
    </row>
    <row r="227" spans="2:14" ht="12.75">
      <c r="B227" s="23"/>
      <c r="C227" s="24"/>
      <c r="D227" s="83"/>
      <c r="E227" s="15">
        <v>3</v>
      </c>
      <c r="F227" s="16" t="s">
        <v>243</v>
      </c>
      <c r="G227" s="30">
        <f t="shared" si="31"/>
        <v>0</v>
      </c>
      <c r="H227" s="38">
        <v>0</v>
      </c>
      <c r="I227" s="39"/>
      <c r="J227" s="39">
        <v>0</v>
      </c>
      <c r="K227" s="32">
        <v>0</v>
      </c>
      <c r="L227" s="39">
        <v>0</v>
      </c>
      <c r="M227" s="39">
        <v>0</v>
      </c>
      <c r="N227" s="39">
        <v>0</v>
      </c>
    </row>
    <row r="228" spans="2:14" ht="12.75">
      <c r="B228" s="23"/>
      <c r="C228" s="24"/>
      <c r="D228" s="83"/>
      <c r="E228" s="15">
        <v>4</v>
      </c>
      <c r="F228" s="16" t="s">
        <v>244</v>
      </c>
      <c r="G228" s="30">
        <f t="shared" si="31"/>
        <v>0</v>
      </c>
      <c r="H228" s="38">
        <v>0</v>
      </c>
      <c r="I228" s="39"/>
      <c r="J228" s="39">
        <v>0</v>
      </c>
      <c r="K228" s="32">
        <v>0</v>
      </c>
      <c r="L228" s="39">
        <v>0</v>
      </c>
      <c r="M228" s="39">
        <v>0</v>
      </c>
      <c r="N228" s="39">
        <v>0</v>
      </c>
    </row>
    <row r="229" spans="2:14" ht="12.75">
      <c r="B229" s="23"/>
      <c r="C229" s="24"/>
      <c r="D229" s="83"/>
      <c r="E229" s="15">
        <v>5</v>
      </c>
      <c r="F229" s="16" t="s">
        <v>245</v>
      </c>
      <c r="G229" s="30">
        <f t="shared" si="31"/>
        <v>0</v>
      </c>
      <c r="H229" s="38">
        <v>0</v>
      </c>
      <c r="I229" s="39"/>
      <c r="J229" s="39">
        <v>0</v>
      </c>
      <c r="K229" s="32">
        <v>0</v>
      </c>
      <c r="L229" s="39">
        <v>0</v>
      </c>
      <c r="M229" s="39">
        <v>0</v>
      </c>
      <c r="N229" s="39">
        <v>0</v>
      </c>
    </row>
    <row r="230" spans="2:14" ht="12.75">
      <c r="B230" s="23"/>
      <c r="C230" s="24"/>
      <c r="D230" s="83"/>
      <c r="E230" s="15">
        <v>6</v>
      </c>
      <c r="F230" s="16" t="s">
        <v>246</v>
      </c>
      <c r="G230" s="30">
        <f t="shared" si="31"/>
        <v>1</v>
      </c>
      <c r="H230" s="38">
        <v>0</v>
      </c>
      <c r="I230" s="39"/>
      <c r="J230" s="39">
        <v>0</v>
      </c>
      <c r="K230" s="32">
        <v>0</v>
      </c>
      <c r="L230" s="39">
        <v>0</v>
      </c>
      <c r="M230" s="39">
        <v>1</v>
      </c>
      <c r="N230" s="39">
        <v>0</v>
      </c>
    </row>
    <row r="231" spans="2:14" ht="12.75">
      <c r="B231" s="23"/>
      <c r="C231" s="24"/>
      <c r="D231" s="83"/>
      <c r="E231" s="15">
        <v>7</v>
      </c>
      <c r="F231" s="16" t="s">
        <v>247</v>
      </c>
      <c r="G231" s="30">
        <f t="shared" si="31"/>
        <v>0</v>
      </c>
      <c r="H231" s="38">
        <v>0</v>
      </c>
      <c r="I231" s="39"/>
      <c r="J231" s="39">
        <v>0</v>
      </c>
      <c r="K231" s="32">
        <v>0</v>
      </c>
      <c r="L231" s="39">
        <v>0</v>
      </c>
      <c r="M231" s="39">
        <v>0</v>
      </c>
      <c r="N231" s="39">
        <v>0</v>
      </c>
    </row>
    <row r="232" spans="2:14" ht="12.75">
      <c r="B232" s="23"/>
      <c r="C232" s="24"/>
      <c r="D232" s="83"/>
      <c r="E232" s="15">
        <v>8</v>
      </c>
      <c r="F232" s="16" t="s">
        <v>248</v>
      </c>
      <c r="G232" s="30">
        <f t="shared" si="31"/>
        <v>0</v>
      </c>
      <c r="H232" s="38">
        <v>0</v>
      </c>
      <c r="I232" s="39"/>
      <c r="J232" s="39">
        <v>0</v>
      </c>
      <c r="K232" s="32">
        <v>0</v>
      </c>
      <c r="L232" s="39">
        <v>0</v>
      </c>
      <c r="M232" s="39">
        <v>0</v>
      </c>
      <c r="N232" s="39">
        <v>0</v>
      </c>
    </row>
    <row r="233" spans="2:14" ht="12.75">
      <c r="B233" s="23"/>
      <c r="C233" s="24"/>
      <c r="D233" s="83"/>
      <c r="E233" s="15">
        <v>9</v>
      </c>
      <c r="F233" s="16" t="s">
        <v>249</v>
      </c>
      <c r="G233" s="30">
        <f t="shared" si="31"/>
        <v>0</v>
      </c>
      <c r="H233" s="38">
        <v>0</v>
      </c>
      <c r="I233" s="39"/>
      <c r="J233" s="39">
        <v>0</v>
      </c>
      <c r="K233" s="32">
        <v>0</v>
      </c>
      <c r="L233" s="39">
        <v>0</v>
      </c>
      <c r="M233" s="39">
        <v>0</v>
      </c>
      <c r="N233" s="39">
        <v>0</v>
      </c>
    </row>
    <row r="234" spans="2:14" ht="12.75">
      <c r="B234" s="23"/>
      <c r="C234" s="24"/>
      <c r="D234" s="83"/>
      <c r="E234" s="15">
        <v>10</v>
      </c>
      <c r="F234" s="16" t="s">
        <v>250</v>
      </c>
      <c r="G234" s="30">
        <f t="shared" si="31"/>
        <v>0</v>
      </c>
      <c r="H234" s="38">
        <v>0</v>
      </c>
      <c r="I234" s="39"/>
      <c r="J234" s="39">
        <v>0</v>
      </c>
      <c r="K234" s="32">
        <v>0</v>
      </c>
      <c r="L234" s="39">
        <v>0</v>
      </c>
      <c r="M234" s="39">
        <v>0</v>
      </c>
      <c r="N234" s="39">
        <v>0</v>
      </c>
    </row>
    <row r="235" spans="2:14" ht="12.75">
      <c r="B235" s="23"/>
      <c r="C235" s="24"/>
      <c r="D235" s="83"/>
      <c r="E235" s="15">
        <v>11</v>
      </c>
      <c r="F235" s="16" t="s">
        <v>251</v>
      </c>
      <c r="G235" s="30">
        <f t="shared" si="31"/>
        <v>0</v>
      </c>
      <c r="H235" s="38">
        <v>0</v>
      </c>
      <c r="I235" s="39"/>
      <c r="J235" s="39">
        <v>0</v>
      </c>
      <c r="K235" s="32">
        <v>0</v>
      </c>
      <c r="L235" s="39">
        <v>0</v>
      </c>
      <c r="M235" s="39">
        <v>0</v>
      </c>
      <c r="N235" s="39">
        <v>0</v>
      </c>
    </row>
    <row r="236" spans="2:14" ht="12.75">
      <c r="B236" s="23"/>
      <c r="C236" s="24"/>
      <c r="D236" s="83"/>
      <c r="E236" s="15">
        <v>12</v>
      </c>
      <c r="F236" s="16" t="s">
        <v>252</v>
      </c>
      <c r="G236" s="30">
        <f t="shared" si="31"/>
        <v>0</v>
      </c>
      <c r="H236" s="38">
        <v>0</v>
      </c>
      <c r="I236" s="39"/>
      <c r="J236" s="39">
        <v>0</v>
      </c>
      <c r="K236" s="32">
        <v>0</v>
      </c>
      <c r="L236" s="39">
        <v>0</v>
      </c>
      <c r="M236" s="39">
        <v>0</v>
      </c>
      <c r="N236" s="39">
        <v>0</v>
      </c>
    </row>
    <row r="237" spans="2:14" ht="12.75" customHeight="1" thickBot="1">
      <c r="B237" s="23"/>
      <c r="C237" s="24"/>
      <c r="D237" s="83"/>
      <c r="E237" s="15">
        <v>13</v>
      </c>
      <c r="F237" s="16" t="s">
        <v>253</v>
      </c>
      <c r="G237" s="30">
        <f t="shared" si="31"/>
        <v>0</v>
      </c>
      <c r="H237" s="38">
        <v>0</v>
      </c>
      <c r="I237" s="39"/>
      <c r="J237" s="39">
        <v>0</v>
      </c>
      <c r="K237" s="32">
        <v>0</v>
      </c>
      <c r="L237" s="39">
        <v>0</v>
      </c>
      <c r="M237" s="39">
        <v>0</v>
      </c>
      <c r="N237" s="39">
        <v>0</v>
      </c>
    </row>
    <row r="238" spans="2:14" ht="13.5" hidden="1" thickBot="1">
      <c r="B238" s="23"/>
      <c r="C238" s="24"/>
      <c r="D238" s="83"/>
      <c r="E238" s="15">
        <v>14</v>
      </c>
      <c r="F238" s="16" t="s">
        <v>254</v>
      </c>
      <c r="G238" s="30">
        <f t="shared" si="31"/>
        <v>0</v>
      </c>
      <c r="H238" s="38">
        <v>0</v>
      </c>
      <c r="I238" s="39"/>
      <c r="J238" s="39">
        <v>0</v>
      </c>
      <c r="K238" s="32">
        <v>0</v>
      </c>
      <c r="L238" s="39">
        <v>0</v>
      </c>
      <c r="M238" s="39">
        <v>0</v>
      </c>
      <c r="N238" s="39"/>
    </row>
    <row r="239" spans="2:14" ht="13.5" hidden="1" thickBot="1">
      <c r="B239" s="23"/>
      <c r="C239" s="24"/>
      <c r="D239" s="83"/>
      <c r="E239" s="17">
        <v>15</v>
      </c>
      <c r="F239" s="18" t="s">
        <v>255</v>
      </c>
      <c r="G239" s="31">
        <f t="shared" si="31"/>
        <v>0</v>
      </c>
      <c r="H239" s="40">
        <v>0</v>
      </c>
      <c r="I239" s="41"/>
      <c r="J239" s="39">
        <v>0</v>
      </c>
      <c r="K239" s="37">
        <v>0</v>
      </c>
      <c r="L239" s="41">
        <v>0</v>
      </c>
      <c r="M239" s="41">
        <v>0</v>
      </c>
      <c r="N239" s="41"/>
    </row>
    <row r="240" spans="2:14" ht="13.5" thickBot="1">
      <c r="B240" s="25"/>
      <c r="C240" s="26"/>
      <c r="D240" s="84"/>
      <c r="E240" s="114" t="s">
        <v>4</v>
      </c>
      <c r="F240" s="115"/>
      <c r="G240" s="58">
        <f aca="true" t="shared" si="32" ref="G240:N240">SUM(G225:G239)</f>
        <v>5</v>
      </c>
      <c r="H240" s="33">
        <f t="shared" si="32"/>
        <v>0</v>
      </c>
      <c r="I240" s="34">
        <f t="shared" si="32"/>
        <v>1</v>
      </c>
      <c r="J240" s="34">
        <f t="shared" si="32"/>
        <v>0</v>
      </c>
      <c r="K240" s="34">
        <f>SUM(K226:K239)</f>
        <v>0</v>
      </c>
      <c r="L240" s="34">
        <f t="shared" si="32"/>
        <v>0</v>
      </c>
      <c r="M240" s="34">
        <f t="shared" si="32"/>
        <v>3</v>
      </c>
      <c r="N240" s="34">
        <f t="shared" si="32"/>
        <v>1</v>
      </c>
    </row>
    <row r="241" spans="2:7" ht="13.5" thickBot="1">
      <c r="B241" s="111" t="s">
        <v>256</v>
      </c>
      <c r="C241" s="112"/>
      <c r="D241" s="86">
        <f>D4+D20+D36+D52+D61+D71+D80+D96+D112+D122+D138+D154+D170+D186+D202+D209+D225</f>
        <v>4646</v>
      </c>
      <c r="E241" s="113"/>
      <c r="F241" s="113"/>
      <c r="G241" s="35"/>
    </row>
  </sheetData>
  <sheetProtection selectLockedCells="1"/>
  <mergeCells count="19">
    <mergeCell ref="E185:F185"/>
    <mergeCell ref="E201:F201"/>
    <mergeCell ref="E240:F240"/>
    <mergeCell ref="E208:F208"/>
    <mergeCell ref="E224:F224"/>
    <mergeCell ref="E121:F121"/>
    <mergeCell ref="E137:F137"/>
    <mergeCell ref="E153:F153"/>
    <mergeCell ref="E169:F169"/>
    <mergeCell ref="B241:C241"/>
    <mergeCell ref="E241:F241"/>
    <mergeCell ref="E19:F19"/>
    <mergeCell ref="E35:F35"/>
    <mergeCell ref="E51:F51"/>
    <mergeCell ref="E60:F60"/>
    <mergeCell ref="E70:F70"/>
    <mergeCell ref="E79:F79"/>
    <mergeCell ref="E95:F95"/>
    <mergeCell ref="E111:F1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4" r:id="rId1"/>
  <rowBreaks count="1" manualBreakCount="1">
    <brk id="121" max="255" man="1"/>
  </rowBreaks>
  <ignoredErrors>
    <ignoredError sqref="G19 G35 G51 G60 G70 G79 G95 G111 G121 G153 G137 G185 G201 G208 G224 G1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Conselve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Miotto</dc:creator>
  <cp:keywords/>
  <dc:description/>
  <cp:lastModifiedBy>antonella.turban</cp:lastModifiedBy>
  <cp:lastPrinted>2019-05-27T00:50:25Z</cp:lastPrinted>
  <dcterms:created xsi:type="dcterms:W3CDTF">2014-05-25T21:35:41Z</dcterms:created>
  <dcterms:modified xsi:type="dcterms:W3CDTF">2019-05-27T00:51:48Z</dcterms:modified>
  <cp:category/>
  <cp:version/>
  <cp:contentType/>
  <cp:contentStatus/>
</cp:coreProperties>
</file>